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yu/Downloads/"/>
    </mc:Choice>
  </mc:AlternateContent>
  <xr:revisionPtr revIDLastSave="0" documentId="13_ncr:1_{4FC06C6E-2408-3049-BB35-200CBB8F6411}" xr6:coauthVersionLast="47" xr6:coauthVersionMax="47" xr10:uidLastSave="{00000000-0000-0000-0000-000000000000}"/>
  <bookViews>
    <workbookView xWindow="2260" yWindow="620" windowWidth="33600" windowHeight="20500" xr2:uid="{48973AD8-CBB9-4942-95B4-35F64ED26AB7}"/>
  </bookViews>
  <sheets>
    <sheet name="注文シート" sheetId="1" r:id="rId1"/>
    <sheet name="絵表示" sheetId="3" r:id="rId2"/>
    <sheet name="テープ" sheetId="2" r:id="rId3"/>
    <sheet name="Sheet1" sheetId="4" r:id="rId4"/>
  </sheets>
  <definedNames>
    <definedName name="_xlnm.Print_Area" localSheetId="3">Sheet1!$A$2:$AC$11</definedName>
    <definedName name="アイロン記号">INDEX(絵表示!$A$2:$B$106,MATCH(注文シート!$N1,絵表示!$A$2:$A$106,0),2)</definedName>
    <definedName name="ウェット記号">INDEX(絵表示!$A$2:$B$106,MATCH(注文シート!$R1,絵表示!$A$2:$A$106,0),2)</definedName>
    <definedName name="タンブル記号">INDEX(絵表示!$A$2:$B$106,MATCH(注文シート!$J1,絵表示!$A$2:$A$106,0),2)</definedName>
    <definedName name="ドライ記号">INDEX(絵表示!$A$2:$B$106,MATCH(注文シート!$P1,絵表示!$A$2:$A$106,0),2)</definedName>
    <definedName name="参照洗濯" localSheetId="3">INDEX(絵表示!$A$2:$B$106,MATCH(注文シート!$F1048575,絵表示!$A$2:$A$106,0),2)</definedName>
    <definedName name="自然乾燥記号">INDEX(絵表示!$A$2:$B$106,MATCH(注文シート!$L1,絵表示!$A$2:$A$106,0),2)</definedName>
    <definedName name="洗濯記号">INDEX(絵表示!$A$2:$B$106,MATCH(注文シート!$F1,絵表示!$A$2:$A$106,0),2)</definedName>
    <definedName name="漂白記号">INDEX(絵表示!$A$2:$B$106,MATCH(注文シート!$H1,絵表示!$A$2:$A$106,0),2)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" l="1" a="1"/>
  <c r="G2" i="1" s="1"/>
  <c r="G3" i="1" a="1"/>
  <c r="G3" i="1" s="1"/>
  <c r="I3" i="1" a="1"/>
  <c r="I3" i="1" s="1"/>
  <c r="K3" i="1" a="1"/>
  <c r="K3" i="1" s="1"/>
  <c r="M3" i="1" a="1"/>
  <c r="M3" i="1" s="1"/>
  <c r="O3" i="1" a="1"/>
  <c r="O3" i="1" s="1"/>
  <c r="Q3" i="1" a="1"/>
  <c r="Q3" i="1" s="1"/>
  <c r="S3" i="1" a="1"/>
  <c r="S3" i="1" s="1"/>
  <c r="G4" i="1" a="1"/>
  <c r="G4" i="1" s="1"/>
  <c r="I4" i="1" a="1"/>
  <c r="I4" i="1" s="1"/>
  <c r="K4" i="1" a="1"/>
  <c r="K4" i="1" s="1"/>
  <c r="M4" i="1" a="1"/>
  <c r="M4" i="1" s="1"/>
  <c r="O4" i="1" a="1"/>
  <c r="O4" i="1" s="1"/>
  <c r="Q4" i="1" a="1"/>
  <c r="Q4" i="1" s="1"/>
  <c r="S4" i="1" a="1"/>
  <c r="S4" i="1" s="1"/>
  <c r="G5" i="1" a="1"/>
  <c r="G5" i="1" s="1"/>
  <c r="I5" i="1" a="1"/>
  <c r="I5" i="1" s="1"/>
  <c r="K5" i="1" a="1"/>
  <c r="K5" i="1" s="1"/>
  <c r="M5" i="1" a="1"/>
  <c r="M5" i="1" s="1"/>
  <c r="O5" i="1" a="1"/>
  <c r="O5" i="1" s="1"/>
  <c r="Q5" i="1" a="1"/>
  <c r="Q5" i="1" s="1"/>
  <c r="S5" i="1" a="1"/>
  <c r="S5" i="1" s="1"/>
  <c r="G6" i="1" a="1"/>
  <c r="G6" i="1" s="1"/>
  <c r="I6" i="1" a="1"/>
  <c r="I6" i="1" s="1"/>
  <c r="K6" i="1" a="1"/>
  <c r="K6" i="1" s="1"/>
  <c r="M6" i="1" a="1"/>
  <c r="M6" i="1" s="1"/>
  <c r="O6" i="1" a="1"/>
  <c r="O6" i="1" s="1"/>
  <c r="Q6" i="1" a="1"/>
  <c r="Q6" i="1" s="1"/>
  <c r="S6" i="1" a="1"/>
  <c r="S6" i="1" s="1"/>
  <c r="G7" i="1" a="1"/>
  <c r="G7" i="1" s="1"/>
  <c r="I7" i="1" a="1"/>
  <c r="I7" i="1" s="1"/>
  <c r="K7" i="1" a="1"/>
  <c r="K7" i="1" s="1"/>
  <c r="M7" i="1" a="1"/>
  <c r="M7" i="1" s="1"/>
  <c r="O7" i="1" a="1"/>
  <c r="O7" i="1" s="1"/>
  <c r="Q7" i="1" a="1"/>
  <c r="Q7" i="1" s="1"/>
  <c r="S7" i="1" a="1"/>
  <c r="S7" i="1" s="1"/>
  <c r="G8" i="1" a="1"/>
  <c r="G8" i="1" s="1"/>
  <c r="I8" i="1" a="1"/>
  <c r="I8" i="1" s="1"/>
  <c r="K8" i="1" a="1"/>
  <c r="K8" i="1" s="1"/>
  <c r="M8" i="1" a="1"/>
  <c r="M8" i="1" s="1"/>
  <c r="O8" i="1" a="1"/>
  <c r="O8" i="1" s="1"/>
  <c r="Q8" i="1" a="1"/>
  <c r="Q8" i="1" s="1"/>
  <c r="S8" i="1" a="1"/>
  <c r="S8" i="1" s="1"/>
  <c r="G9" i="1" a="1"/>
  <c r="G9" i="1" s="1"/>
  <c r="I9" i="1" a="1"/>
  <c r="I9" i="1" s="1"/>
  <c r="K9" i="1" a="1"/>
  <c r="K9" i="1" s="1"/>
  <c r="M9" i="1" a="1"/>
  <c r="M9" i="1" s="1"/>
  <c r="O9" i="1" a="1"/>
  <c r="O9" i="1" s="1"/>
  <c r="Q9" i="1" a="1"/>
  <c r="Q9" i="1" s="1"/>
  <c r="S9" i="1" a="1"/>
  <c r="S9" i="1" s="1"/>
  <c r="G10" i="1" a="1"/>
  <c r="G10" i="1" s="1"/>
  <c r="I10" i="1" a="1"/>
  <c r="I10" i="1" s="1"/>
  <c r="K10" i="1" a="1"/>
  <c r="K10" i="1" s="1"/>
  <c r="M10" i="1" a="1"/>
  <c r="M10" i="1" s="1"/>
  <c r="O10" i="1" a="1"/>
  <c r="O10" i="1" s="1"/>
  <c r="Q10" i="1" a="1"/>
  <c r="Q10" i="1" s="1"/>
  <c r="S10" i="1" a="1"/>
  <c r="S10" i="1" s="1"/>
  <c r="G11" i="1" a="1"/>
  <c r="G11" i="1" s="1"/>
  <c r="I11" i="1" a="1"/>
  <c r="I11" i="1" s="1"/>
  <c r="K11" i="1" a="1"/>
  <c r="K11" i="1" s="1"/>
  <c r="M11" i="1" a="1"/>
  <c r="M11" i="1" s="1"/>
  <c r="O11" i="1" a="1"/>
  <c r="O11" i="1" s="1"/>
  <c r="Q11" i="1" a="1"/>
  <c r="Q11" i="1" s="1"/>
  <c r="S11" i="1" a="1"/>
  <c r="S11" i="1" s="1"/>
  <c r="G12" i="1" a="1"/>
  <c r="G12" i="1" s="1"/>
  <c r="I12" i="1" a="1"/>
  <c r="I12" i="1" s="1"/>
  <c r="K12" i="1" a="1"/>
  <c r="K12" i="1" s="1"/>
  <c r="M12" i="1" a="1"/>
  <c r="M12" i="1" s="1"/>
  <c r="O12" i="1" a="1"/>
  <c r="O12" i="1" s="1"/>
  <c r="Q12" i="1" a="1"/>
  <c r="Q12" i="1" s="1"/>
  <c r="S12" i="1" a="1"/>
  <c r="S12" i="1" s="1"/>
  <c r="G13" i="1" a="1"/>
  <c r="G13" i="1" s="1"/>
  <c r="I13" i="1" a="1"/>
  <c r="I13" i="1" s="1"/>
  <c r="K13" i="1" a="1"/>
  <c r="K13" i="1" s="1"/>
  <c r="M13" i="1" a="1"/>
  <c r="M13" i="1" s="1"/>
  <c r="O13" i="1" a="1"/>
  <c r="O13" i="1" s="1"/>
  <c r="Q13" i="1" a="1"/>
  <c r="Q13" i="1" s="1"/>
  <c r="S13" i="1" a="1"/>
  <c r="S13" i="1" s="1"/>
  <c r="G14" i="1" a="1"/>
  <c r="G14" i="1" s="1"/>
  <c r="I14" i="1" a="1"/>
  <c r="I14" i="1" s="1"/>
  <c r="K14" i="1" a="1"/>
  <c r="K14" i="1" s="1"/>
  <c r="M14" i="1" a="1"/>
  <c r="M14" i="1" s="1"/>
  <c r="O14" i="1" a="1"/>
  <c r="O14" i="1" s="1"/>
  <c r="Q14" i="1" a="1"/>
  <c r="Q14" i="1" s="1"/>
  <c r="S14" i="1" a="1"/>
  <c r="S14" i="1" s="1"/>
  <c r="G15" i="1" a="1"/>
  <c r="G15" i="1" s="1"/>
  <c r="I15" i="1" a="1"/>
  <c r="I15" i="1" s="1"/>
  <c r="K15" i="1" a="1"/>
  <c r="K15" i="1" s="1"/>
  <c r="M15" i="1" a="1"/>
  <c r="M15" i="1" s="1"/>
  <c r="O15" i="1" a="1"/>
  <c r="O15" i="1" s="1"/>
  <c r="Q15" i="1" a="1"/>
  <c r="Q15" i="1" s="1"/>
  <c r="S15" i="1" a="1"/>
  <c r="S15" i="1" s="1"/>
  <c r="G16" i="1" a="1"/>
  <c r="G16" i="1" s="1"/>
  <c r="I16" i="1" a="1"/>
  <c r="I16" i="1" s="1"/>
  <c r="K16" i="1" a="1"/>
  <c r="K16" i="1" s="1"/>
  <c r="M16" i="1" a="1"/>
  <c r="M16" i="1" s="1"/>
  <c r="O16" i="1" a="1"/>
  <c r="O16" i="1" s="1"/>
  <c r="Q16" i="1" a="1"/>
  <c r="Q16" i="1" s="1"/>
  <c r="S16" i="1" a="1"/>
  <c r="S16" i="1" s="1"/>
  <c r="G17" i="1" a="1"/>
  <c r="G17" i="1" s="1"/>
  <c r="I17" i="1" a="1"/>
  <c r="I17" i="1" s="1"/>
  <c r="K17" i="1" a="1"/>
  <c r="K17" i="1" s="1"/>
  <c r="M17" i="1" a="1"/>
  <c r="M17" i="1" s="1"/>
  <c r="O17" i="1" a="1"/>
  <c r="O17" i="1" s="1"/>
  <c r="Q17" i="1" a="1"/>
  <c r="Q17" i="1" s="1"/>
  <c r="S17" i="1" a="1"/>
  <c r="S17" i="1" s="1"/>
  <c r="G18" i="1" a="1"/>
  <c r="G18" i="1" s="1"/>
  <c r="I18" i="1" a="1"/>
  <c r="I18" i="1" s="1"/>
  <c r="K18" i="1" a="1"/>
  <c r="K18" i="1" s="1"/>
  <c r="M18" i="1" a="1"/>
  <c r="M18" i="1" s="1"/>
  <c r="O18" i="1" a="1"/>
  <c r="O18" i="1" s="1"/>
  <c r="Q18" i="1" a="1"/>
  <c r="Q18" i="1" s="1"/>
  <c r="S18" i="1" a="1"/>
  <c r="S18" i="1" s="1"/>
  <c r="G19" i="1" a="1"/>
  <c r="G19" i="1" s="1"/>
  <c r="I19" i="1" a="1"/>
  <c r="I19" i="1" s="1"/>
  <c r="K19" i="1" a="1"/>
  <c r="K19" i="1" s="1"/>
  <c r="M19" i="1" a="1"/>
  <c r="M19" i="1" s="1"/>
  <c r="O19" i="1" a="1"/>
  <c r="O19" i="1" s="1"/>
  <c r="Q19" i="1" a="1"/>
  <c r="Q19" i="1" s="1"/>
  <c r="S19" i="1" a="1"/>
  <c r="S19" i="1" s="1"/>
  <c r="G20" i="1" a="1"/>
  <c r="G20" i="1" s="1"/>
  <c r="I20" i="1" a="1"/>
  <c r="I20" i="1" s="1"/>
  <c r="K20" i="1" a="1"/>
  <c r="K20" i="1" s="1"/>
  <c r="M20" i="1" a="1"/>
  <c r="M20" i="1" s="1"/>
  <c r="O20" i="1" a="1"/>
  <c r="O20" i="1" s="1"/>
  <c r="Q20" i="1" a="1"/>
  <c r="Q20" i="1" s="1"/>
  <c r="S20" i="1" a="1"/>
  <c r="S20" i="1" s="1"/>
  <c r="G21" i="1" a="1"/>
  <c r="G21" i="1" s="1"/>
  <c r="I21" i="1" a="1"/>
  <c r="I21" i="1" s="1"/>
  <c r="K21" i="1" a="1"/>
  <c r="K21" i="1" s="1"/>
  <c r="M21" i="1" a="1"/>
  <c r="M21" i="1" s="1"/>
  <c r="O21" i="1" a="1"/>
  <c r="O21" i="1" s="1"/>
  <c r="Q21" i="1" a="1"/>
  <c r="Q21" i="1" s="1"/>
  <c r="S21" i="1" a="1"/>
  <c r="S21" i="1" s="1"/>
  <c r="G22" i="1" a="1"/>
  <c r="G22" i="1" s="1"/>
  <c r="I22" i="1" a="1"/>
  <c r="I22" i="1" s="1"/>
  <c r="K22" i="1" a="1"/>
  <c r="K22" i="1" s="1"/>
  <c r="M22" i="1" a="1"/>
  <c r="M22" i="1" s="1"/>
  <c r="O22" i="1" a="1"/>
  <c r="O22" i="1" s="1"/>
  <c r="Q22" i="1" a="1"/>
  <c r="Q22" i="1" s="1"/>
  <c r="S22" i="1" a="1"/>
  <c r="S22" i="1" s="1"/>
  <c r="G23" i="1" a="1"/>
  <c r="G23" i="1" s="1"/>
  <c r="I23" i="1" a="1"/>
  <c r="I23" i="1" s="1"/>
  <c r="K23" i="1" a="1"/>
  <c r="K23" i="1" s="1"/>
  <c r="M23" i="1" a="1"/>
  <c r="M23" i="1" s="1"/>
  <c r="O23" i="1" a="1"/>
  <c r="O23" i="1" s="1"/>
  <c r="Q23" i="1" a="1"/>
  <c r="Q23" i="1" s="1"/>
  <c r="S23" i="1" a="1"/>
  <c r="S23" i="1" s="1"/>
  <c r="G24" i="1" a="1"/>
  <c r="G24" i="1" s="1"/>
  <c r="I24" i="1" a="1"/>
  <c r="I24" i="1" s="1"/>
  <c r="K24" i="1" a="1"/>
  <c r="K24" i="1" s="1"/>
  <c r="M24" i="1" a="1"/>
  <c r="M24" i="1" s="1"/>
  <c r="O24" i="1" a="1"/>
  <c r="O24" i="1" s="1"/>
  <c r="Q24" i="1" a="1"/>
  <c r="Q24" i="1" s="1"/>
  <c r="S24" i="1" a="1"/>
  <c r="S24" i="1" s="1"/>
  <c r="G25" i="1" a="1"/>
  <c r="G25" i="1" s="1"/>
  <c r="I25" i="1" a="1"/>
  <c r="I25" i="1" s="1"/>
  <c r="K25" i="1" a="1"/>
  <c r="K25" i="1" s="1"/>
  <c r="M25" i="1" a="1"/>
  <c r="M25" i="1" s="1"/>
  <c r="O25" i="1" a="1"/>
  <c r="O25" i="1" s="1"/>
  <c r="Q25" i="1" a="1"/>
  <c r="Q25" i="1" s="1"/>
  <c r="S25" i="1" a="1"/>
  <c r="S25" i="1" s="1"/>
  <c r="G26" i="1" a="1"/>
  <c r="G26" i="1" s="1"/>
  <c r="I26" i="1" a="1"/>
  <c r="I26" i="1" s="1"/>
  <c r="K26" i="1" a="1"/>
  <c r="K26" i="1" s="1"/>
  <c r="M26" i="1" a="1"/>
  <c r="M26" i="1" s="1"/>
  <c r="O26" i="1" a="1"/>
  <c r="O26" i="1" s="1"/>
  <c r="Q26" i="1" a="1"/>
  <c r="Q26" i="1" s="1"/>
  <c r="S26" i="1" a="1"/>
  <c r="S26" i="1" s="1"/>
  <c r="G27" i="1" a="1"/>
  <c r="G27" i="1" s="1"/>
  <c r="I27" i="1" a="1"/>
  <c r="I27" i="1" s="1"/>
  <c r="K27" i="1" a="1"/>
  <c r="K27" i="1" s="1"/>
  <c r="M27" i="1" a="1"/>
  <c r="M27" i="1" s="1"/>
  <c r="O27" i="1" a="1"/>
  <c r="O27" i="1" s="1"/>
  <c r="Q27" i="1" a="1"/>
  <c r="Q27" i="1" s="1"/>
  <c r="S27" i="1" a="1"/>
  <c r="S27" i="1" s="1"/>
  <c r="G28" i="1" a="1"/>
  <c r="G28" i="1" s="1"/>
  <c r="I28" i="1" a="1"/>
  <c r="I28" i="1" s="1"/>
  <c r="K28" i="1" a="1"/>
  <c r="K28" i="1" s="1"/>
  <c r="M28" i="1" a="1"/>
  <c r="M28" i="1" s="1"/>
  <c r="O28" i="1" a="1"/>
  <c r="O28" i="1" s="1"/>
  <c r="Q28" i="1" a="1"/>
  <c r="Q28" i="1" s="1"/>
  <c r="S28" i="1" a="1"/>
  <c r="S28" i="1" s="1"/>
  <c r="G29" i="1" a="1"/>
  <c r="G29" i="1" s="1"/>
  <c r="I29" i="1" a="1"/>
  <c r="I29" i="1" s="1"/>
  <c r="K29" i="1" a="1"/>
  <c r="K29" i="1" s="1"/>
  <c r="M29" i="1" a="1"/>
  <c r="M29" i="1" s="1"/>
  <c r="O29" i="1" a="1"/>
  <c r="O29" i="1" s="1"/>
  <c r="Q29" i="1" a="1"/>
  <c r="Q29" i="1" s="1"/>
  <c r="S29" i="1" a="1"/>
  <c r="S29" i="1" s="1"/>
  <c r="G30" i="1" a="1"/>
  <c r="G30" i="1" s="1"/>
  <c r="I30" i="1" a="1"/>
  <c r="I30" i="1" s="1"/>
  <c r="K30" i="1" a="1"/>
  <c r="K30" i="1" s="1"/>
  <c r="M30" i="1" a="1"/>
  <c r="M30" i="1" s="1"/>
  <c r="O30" i="1" a="1"/>
  <c r="O30" i="1" s="1"/>
  <c r="Q30" i="1" a="1"/>
  <c r="Q30" i="1" s="1"/>
  <c r="S30" i="1" a="1"/>
  <c r="S30" i="1" s="1"/>
  <c r="G31" i="1" a="1"/>
  <c r="G31" i="1" s="1"/>
  <c r="I31" i="1" a="1"/>
  <c r="I31" i="1" s="1"/>
  <c r="K31" i="1" a="1"/>
  <c r="K31" i="1" s="1"/>
  <c r="M31" i="1" a="1"/>
  <c r="M31" i="1" s="1"/>
  <c r="O31" i="1" a="1"/>
  <c r="O31" i="1" s="1"/>
  <c r="Q31" i="1" a="1"/>
  <c r="Q31" i="1" s="1"/>
  <c r="S31" i="1" a="1"/>
  <c r="S31" i="1" s="1"/>
  <c r="G32" i="1" a="1"/>
  <c r="G32" i="1" s="1"/>
  <c r="I32" i="1" a="1"/>
  <c r="I32" i="1" s="1"/>
  <c r="K32" i="1" a="1"/>
  <c r="K32" i="1" s="1"/>
  <c r="M32" i="1" a="1"/>
  <c r="M32" i="1" s="1"/>
  <c r="O32" i="1" a="1"/>
  <c r="O32" i="1" s="1"/>
  <c r="Q32" i="1" a="1"/>
  <c r="Q32" i="1" s="1"/>
  <c r="S32" i="1" a="1"/>
  <c r="S32" i="1" s="1"/>
  <c r="G33" i="1" a="1"/>
  <c r="G33" i="1" s="1"/>
  <c r="I33" i="1" a="1"/>
  <c r="I33" i="1" s="1"/>
  <c r="K33" i="1" a="1"/>
  <c r="K33" i="1" s="1"/>
  <c r="M33" i="1" a="1"/>
  <c r="M33" i="1" s="1"/>
  <c r="O33" i="1" a="1"/>
  <c r="O33" i="1" s="1"/>
  <c r="Q33" i="1" a="1"/>
  <c r="Q33" i="1" s="1"/>
  <c r="S33" i="1" a="1"/>
  <c r="S33" i="1" s="1"/>
  <c r="G34" i="1" a="1"/>
  <c r="G34" i="1" s="1"/>
  <c r="I34" i="1" a="1"/>
  <c r="I34" i="1" s="1"/>
  <c r="K34" i="1" a="1"/>
  <c r="K34" i="1" s="1"/>
  <c r="M34" i="1" a="1"/>
  <c r="M34" i="1" s="1"/>
  <c r="O34" i="1" a="1"/>
  <c r="O34" i="1" s="1"/>
  <c r="Q34" i="1" a="1"/>
  <c r="Q34" i="1" s="1"/>
  <c r="S34" i="1" a="1"/>
  <c r="S34" i="1" s="1"/>
  <c r="G35" i="1" a="1"/>
  <c r="G35" i="1" s="1"/>
  <c r="I35" i="1" a="1"/>
  <c r="I35" i="1" s="1"/>
  <c r="K35" i="1" a="1"/>
  <c r="K35" i="1" s="1"/>
  <c r="M35" i="1" a="1"/>
  <c r="M35" i="1" s="1"/>
  <c r="O35" i="1" a="1"/>
  <c r="O35" i="1" s="1"/>
  <c r="Q35" i="1" a="1"/>
  <c r="Q35" i="1" s="1"/>
  <c r="S35" i="1" a="1"/>
  <c r="S35" i="1" s="1"/>
  <c r="G36" i="1" a="1"/>
  <c r="G36" i="1" s="1"/>
  <c r="I36" i="1" a="1"/>
  <c r="I36" i="1" s="1"/>
  <c r="K36" i="1" a="1"/>
  <c r="K36" i="1" s="1"/>
  <c r="M36" i="1" a="1"/>
  <c r="M36" i="1" s="1"/>
  <c r="O36" i="1" a="1"/>
  <c r="O36" i="1" s="1"/>
  <c r="Q36" i="1" a="1"/>
  <c r="Q36" i="1" s="1"/>
  <c r="S36" i="1" a="1"/>
  <c r="S36" i="1" s="1"/>
  <c r="G37" i="1" a="1"/>
  <c r="G37" i="1" s="1"/>
  <c r="I37" i="1" a="1"/>
  <c r="I37" i="1" s="1"/>
  <c r="K37" i="1" a="1"/>
  <c r="K37" i="1" s="1"/>
  <c r="M37" i="1" a="1"/>
  <c r="M37" i="1" s="1"/>
  <c r="O37" i="1" a="1"/>
  <c r="O37" i="1" s="1"/>
  <c r="Q37" i="1" a="1"/>
  <c r="Q37" i="1" s="1"/>
  <c r="S37" i="1" a="1"/>
  <c r="S37" i="1" s="1"/>
  <c r="G38" i="1" a="1"/>
  <c r="G38" i="1" s="1"/>
  <c r="I38" i="1" a="1"/>
  <c r="I38" i="1" s="1"/>
  <c r="K38" i="1" a="1"/>
  <c r="K38" i="1" s="1"/>
  <c r="M38" i="1" a="1"/>
  <c r="M38" i="1" s="1"/>
  <c r="O38" i="1" a="1"/>
  <c r="O38" i="1" s="1"/>
  <c r="Q38" i="1" a="1"/>
  <c r="Q38" i="1" s="1"/>
  <c r="S38" i="1" a="1"/>
  <c r="S38" i="1" s="1"/>
  <c r="G39" i="1" a="1"/>
  <c r="G39" i="1" s="1"/>
  <c r="I39" i="1" a="1"/>
  <c r="I39" i="1" s="1"/>
  <c r="K39" i="1" a="1"/>
  <c r="K39" i="1" s="1"/>
  <c r="M39" i="1" a="1"/>
  <c r="M39" i="1" s="1"/>
  <c r="O39" i="1" a="1"/>
  <c r="O39" i="1" s="1"/>
  <c r="Q39" i="1" a="1"/>
  <c r="Q39" i="1" s="1"/>
  <c r="S39" i="1" a="1"/>
  <c r="S39" i="1" s="1"/>
  <c r="G40" i="1" a="1"/>
  <c r="G40" i="1" s="1"/>
  <c r="I40" i="1" a="1"/>
  <c r="I40" i="1" s="1"/>
  <c r="K40" i="1" a="1"/>
  <c r="K40" i="1" s="1"/>
  <c r="M40" i="1" a="1"/>
  <c r="M40" i="1" s="1"/>
  <c r="O40" i="1" a="1"/>
  <c r="O40" i="1" s="1"/>
  <c r="Q40" i="1" a="1"/>
  <c r="Q40" i="1" s="1"/>
  <c r="S40" i="1" a="1"/>
  <c r="S40" i="1" s="1"/>
  <c r="G41" i="1" a="1"/>
  <c r="G41" i="1" s="1"/>
  <c r="I41" i="1" a="1"/>
  <c r="I41" i="1" s="1"/>
  <c r="K41" i="1" a="1"/>
  <c r="K41" i="1" s="1"/>
  <c r="M41" i="1" a="1"/>
  <c r="M41" i="1" s="1"/>
  <c r="O41" i="1" a="1"/>
  <c r="O41" i="1" s="1"/>
  <c r="Q41" i="1" a="1"/>
  <c r="Q41" i="1" s="1"/>
  <c r="S41" i="1" a="1"/>
  <c r="S41" i="1" s="1"/>
  <c r="G42" i="1" a="1"/>
  <c r="G42" i="1" s="1"/>
  <c r="I42" i="1" a="1"/>
  <c r="I42" i="1" s="1"/>
  <c r="K42" i="1" a="1"/>
  <c r="K42" i="1" s="1"/>
  <c r="M42" i="1" a="1"/>
  <c r="M42" i="1" s="1"/>
  <c r="O42" i="1" a="1"/>
  <c r="O42" i="1" s="1"/>
  <c r="Q42" i="1" a="1"/>
  <c r="Q42" i="1" s="1"/>
  <c r="S42" i="1" a="1"/>
  <c r="S42" i="1" s="1"/>
  <c r="G43" i="1" a="1"/>
  <c r="G43" i="1" s="1"/>
  <c r="I43" i="1" a="1"/>
  <c r="I43" i="1" s="1"/>
  <c r="K43" i="1" a="1"/>
  <c r="K43" i="1" s="1"/>
  <c r="M43" i="1" a="1"/>
  <c r="M43" i="1" s="1"/>
  <c r="O43" i="1" a="1"/>
  <c r="O43" i="1" s="1"/>
  <c r="Q43" i="1" a="1"/>
  <c r="Q43" i="1" s="1"/>
  <c r="S43" i="1" a="1"/>
  <c r="S43" i="1" s="1"/>
  <c r="G44" i="1" a="1"/>
  <c r="G44" i="1" s="1"/>
  <c r="I44" i="1" a="1"/>
  <c r="I44" i="1" s="1"/>
  <c r="K44" i="1" a="1"/>
  <c r="K44" i="1" s="1"/>
  <c r="M44" i="1" a="1"/>
  <c r="M44" i="1" s="1"/>
  <c r="O44" i="1" a="1"/>
  <c r="O44" i="1" s="1"/>
  <c r="Q44" i="1" a="1"/>
  <c r="Q44" i="1" s="1"/>
  <c r="S44" i="1" a="1"/>
  <c r="S44" i="1" s="1"/>
  <c r="G45" i="1" a="1"/>
  <c r="G45" i="1" s="1"/>
  <c r="I45" i="1" a="1"/>
  <c r="I45" i="1" s="1"/>
  <c r="K45" i="1" a="1"/>
  <c r="K45" i="1" s="1"/>
  <c r="M45" i="1" a="1"/>
  <c r="M45" i="1" s="1"/>
  <c r="O45" i="1" a="1"/>
  <c r="O45" i="1" s="1"/>
  <c r="Q45" i="1" a="1"/>
  <c r="Q45" i="1" s="1"/>
  <c r="S45" i="1" a="1"/>
  <c r="S45" i="1" s="1"/>
  <c r="G46" i="1" a="1"/>
  <c r="G46" i="1" s="1"/>
  <c r="I46" i="1" a="1"/>
  <c r="I46" i="1" s="1"/>
  <c r="K46" i="1" a="1"/>
  <c r="K46" i="1" s="1"/>
  <c r="M46" i="1" a="1"/>
  <c r="M46" i="1" s="1"/>
  <c r="O46" i="1" a="1"/>
  <c r="O46" i="1" s="1"/>
  <c r="Q46" i="1" a="1"/>
  <c r="Q46" i="1" s="1"/>
  <c r="S46" i="1" a="1"/>
  <c r="S46" i="1" s="1"/>
  <c r="G47" i="1" a="1"/>
  <c r="G47" i="1" s="1"/>
  <c r="I47" i="1" a="1"/>
  <c r="I47" i="1" s="1"/>
  <c r="K47" i="1" a="1"/>
  <c r="K47" i="1" s="1"/>
  <c r="M47" i="1" a="1"/>
  <c r="M47" i="1" s="1"/>
  <c r="O47" i="1" a="1"/>
  <c r="O47" i="1" s="1"/>
  <c r="Q47" i="1" a="1"/>
  <c r="Q47" i="1" s="1"/>
  <c r="S47" i="1" a="1"/>
  <c r="S47" i="1" s="1"/>
  <c r="G48" i="1" a="1"/>
  <c r="G48" i="1" s="1"/>
  <c r="I48" i="1" a="1"/>
  <c r="I48" i="1" s="1"/>
  <c r="K48" i="1" a="1"/>
  <c r="K48" i="1" s="1"/>
  <c r="M48" i="1" a="1"/>
  <c r="M48" i="1" s="1"/>
  <c r="O48" i="1" a="1"/>
  <c r="O48" i="1" s="1"/>
  <c r="Q48" i="1" a="1"/>
  <c r="Q48" i="1" s="1"/>
  <c r="S48" i="1" a="1"/>
  <c r="S48" i="1" s="1"/>
  <c r="G49" i="1" a="1"/>
  <c r="G49" i="1" s="1"/>
  <c r="I49" i="1" a="1"/>
  <c r="I49" i="1" s="1"/>
  <c r="K49" i="1" a="1"/>
  <c r="K49" i="1" s="1"/>
  <c r="M49" i="1" a="1"/>
  <c r="M49" i="1" s="1"/>
  <c r="O49" i="1" a="1"/>
  <c r="O49" i="1" s="1"/>
  <c r="Q49" i="1" a="1"/>
  <c r="Q49" i="1" s="1"/>
  <c r="S49" i="1" a="1"/>
  <c r="S49" i="1" s="1"/>
  <c r="G50" i="1" a="1"/>
  <c r="G50" i="1" s="1"/>
  <c r="I50" i="1" a="1"/>
  <c r="I50" i="1" s="1"/>
  <c r="K50" i="1" a="1"/>
  <c r="K50" i="1" s="1"/>
  <c r="M50" i="1" a="1"/>
  <c r="M50" i="1" s="1"/>
  <c r="O50" i="1" a="1"/>
  <c r="O50" i="1" s="1"/>
  <c r="Q50" i="1" a="1"/>
  <c r="Q50" i="1" s="1"/>
  <c r="S50" i="1" a="1"/>
  <c r="S50" i="1" s="1"/>
  <c r="G51" i="1" a="1"/>
  <c r="G51" i="1" s="1"/>
  <c r="I51" i="1" a="1"/>
  <c r="I51" i="1" s="1"/>
  <c r="K51" i="1" a="1"/>
  <c r="K51" i="1" s="1"/>
  <c r="M51" i="1" a="1"/>
  <c r="M51" i="1" s="1"/>
  <c r="O51" i="1" a="1"/>
  <c r="O51" i="1" s="1"/>
  <c r="Q51" i="1" a="1"/>
  <c r="Q51" i="1" s="1"/>
  <c r="S51" i="1" a="1"/>
  <c r="S51" i="1" s="1"/>
  <c r="G52" i="1" a="1"/>
  <c r="G52" i="1" s="1"/>
  <c r="I52" i="1" a="1"/>
  <c r="I52" i="1" s="1"/>
  <c r="K52" i="1" a="1"/>
  <c r="K52" i="1" s="1"/>
  <c r="M52" i="1" a="1"/>
  <c r="M52" i="1" s="1"/>
  <c r="O52" i="1" a="1"/>
  <c r="O52" i="1" s="1"/>
  <c r="Q52" i="1" a="1"/>
  <c r="Q52" i="1" s="1"/>
  <c r="S52" i="1" a="1"/>
  <c r="S52" i="1" s="1"/>
  <c r="G53" i="1" a="1"/>
  <c r="G53" i="1" s="1"/>
  <c r="I53" i="1" a="1"/>
  <c r="I53" i="1" s="1"/>
  <c r="K53" i="1" a="1"/>
  <c r="K53" i="1" s="1"/>
  <c r="M53" i="1" a="1"/>
  <c r="M53" i="1" s="1"/>
  <c r="O53" i="1" a="1"/>
  <c r="O53" i="1" s="1"/>
  <c r="Q53" i="1" a="1"/>
  <c r="Q53" i="1" s="1"/>
  <c r="S53" i="1" a="1"/>
  <c r="S53" i="1" s="1"/>
  <c r="G54" i="1" a="1"/>
  <c r="G54" i="1" s="1"/>
  <c r="I54" i="1" a="1"/>
  <c r="I54" i="1" s="1"/>
  <c r="K54" i="1" a="1"/>
  <c r="K54" i="1" s="1"/>
  <c r="M54" i="1" a="1"/>
  <c r="M54" i="1" s="1"/>
  <c r="O54" i="1" a="1"/>
  <c r="O54" i="1" s="1"/>
  <c r="Q54" i="1" a="1"/>
  <c r="Q54" i="1" s="1"/>
  <c r="S54" i="1" a="1"/>
  <c r="S54" i="1" s="1"/>
  <c r="G55" i="1" a="1"/>
  <c r="G55" i="1" s="1"/>
  <c r="I55" i="1" a="1"/>
  <c r="I55" i="1" s="1"/>
  <c r="K55" i="1" a="1"/>
  <c r="K55" i="1" s="1"/>
  <c r="M55" i="1" a="1"/>
  <c r="M55" i="1" s="1"/>
  <c r="O55" i="1" a="1"/>
  <c r="O55" i="1" s="1"/>
  <c r="Q55" i="1" a="1"/>
  <c r="Q55" i="1" s="1"/>
  <c r="S55" i="1" a="1"/>
  <c r="S55" i="1" s="1"/>
  <c r="G56" i="1" a="1"/>
  <c r="G56" i="1" s="1"/>
  <c r="I56" i="1" a="1"/>
  <c r="I56" i="1" s="1"/>
  <c r="K56" i="1" a="1"/>
  <c r="K56" i="1" s="1"/>
  <c r="M56" i="1" a="1"/>
  <c r="M56" i="1" s="1"/>
  <c r="O56" i="1" a="1"/>
  <c r="O56" i="1" s="1"/>
  <c r="Q56" i="1" a="1"/>
  <c r="Q56" i="1" s="1"/>
  <c r="S56" i="1" a="1"/>
  <c r="S56" i="1" s="1"/>
  <c r="G57" i="1" a="1"/>
  <c r="G57" i="1" s="1"/>
  <c r="I57" i="1" a="1"/>
  <c r="I57" i="1" s="1"/>
  <c r="K57" i="1" a="1"/>
  <c r="K57" i="1" s="1"/>
  <c r="M57" i="1" a="1"/>
  <c r="M57" i="1" s="1"/>
  <c r="O57" i="1" a="1"/>
  <c r="O57" i="1" s="1"/>
  <c r="Q57" i="1" a="1"/>
  <c r="Q57" i="1" s="1"/>
  <c r="S57" i="1" a="1"/>
  <c r="S57" i="1" s="1"/>
  <c r="G58" i="1" a="1"/>
  <c r="G58" i="1" s="1"/>
  <c r="I58" i="1" a="1"/>
  <c r="I58" i="1" s="1"/>
  <c r="K58" i="1" a="1"/>
  <c r="K58" i="1" s="1"/>
  <c r="M58" i="1" a="1"/>
  <c r="M58" i="1" s="1"/>
  <c r="O58" i="1" a="1"/>
  <c r="O58" i="1" s="1"/>
  <c r="Q58" i="1" a="1"/>
  <c r="Q58" i="1" s="1"/>
  <c r="S58" i="1" a="1"/>
  <c r="S58" i="1" s="1"/>
  <c r="G59" i="1" a="1"/>
  <c r="G59" i="1" s="1"/>
  <c r="I59" i="1" a="1"/>
  <c r="I59" i="1" s="1"/>
  <c r="K59" i="1" a="1"/>
  <c r="K59" i="1" s="1"/>
  <c r="M59" i="1" a="1"/>
  <c r="M59" i="1" s="1"/>
  <c r="O59" i="1" a="1"/>
  <c r="O59" i="1" s="1"/>
  <c r="Q59" i="1" a="1"/>
  <c r="Q59" i="1" s="1"/>
  <c r="S59" i="1" a="1"/>
  <c r="S59" i="1" s="1"/>
  <c r="G60" i="1" a="1"/>
  <c r="G60" i="1" s="1"/>
  <c r="I60" i="1" a="1"/>
  <c r="I60" i="1" s="1"/>
  <c r="K60" i="1" a="1"/>
  <c r="K60" i="1" s="1"/>
  <c r="M60" i="1" a="1"/>
  <c r="M60" i="1" s="1"/>
  <c r="O60" i="1" a="1"/>
  <c r="O60" i="1" s="1"/>
  <c r="Q60" i="1" a="1"/>
  <c r="Q60" i="1" s="1"/>
  <c r="S60" i="1" a="1"/>
  <c r="S60" i="1" s="1"/>
  <c r="G61" i="1" a="1"/>
  <c r="G61" i="1" s="1"/>
  <c r="I61" i="1" a="1"/>
  <c r="I61" i="1" s="1"/>
  <c r="K61" i="1" a="1"/>
  <c r="K61" i="1" s="1"/>
  <c r="M61" i="1" a="1"/>
  <c r="M61" i="1" s="1"/>
  <c r="O61" i="1" a="1"/>
  <c r="O61" i="1" s="1"/>
  <c r="Q61" i="1" a="1"/>
  <c r="Q61" i="1" s="1"/>
  <c r="S61" i="1" a="1"/>
  <c r="S61" i="1" s="1"/>
  <c r="G62" i="1" a="1"/>
  <c r="G62" i="1" s="1"/>
  <c r="I62" i="1" a="1"/>
  <c r="I62" i="1" s="1"/>
  <c r="K62" i="1" a="1"/>
  <c r="K62" i="1" s="1"/>
  <c r="M62" i="1" a="1"/>
  <c r="M62" i="1" s="1"/>
  <c r="O62" i="1" a="1"/>
  <c r="O62" i="1" s="1"/>
  <c r="Q62" i="1" a="1"/>
  <c r="Q62" i="1" s="1"/>
  <c r="S62" i="1" a="1"/>
  <c r="S62" i="1" s="1"/>
  <c r="G63" i="1" a="1"/>
  <c r="G63" i="1" s="1"/>
  <c r="I63" i="1" a="1"/>
  <c r="I63" i="1" s="1"/>
  <c r="K63" i="1" a="1"/>
  <c r="K63" i="1" s="1"/>
  <c r="M63" i="1" a="1"/>
  <c r="M63" i="1" s="1"/>
  <c r="O63" i="1" a="1"/>
  <c r="O63" i="1" s="1"/>
  <c r="Q63" i="1" a="1"/>
  <c r="Q63" i="1" s="1"/>
  <c r="S63" i="1" a="1"/>
  <c r="S63" i="1" s="1"/>
  <c r="G64" i="1" a="1"/>
  <c r="G64" i="1" s="1"/>
  <c r="I64" i="1" a="1"/>
  <c r="I64" i="1" s="1"/>
  <c r="K64" i="1" a="1"/>
  <c r="K64" i="1" s="1"/>
  <c r="M64" i="1" a="1"/>
  <c r="M64" i="1" s="1"/>
  <c r="O64" i="1" a="1"/>
  <c r="O64" i="1" s="1"/>
  <c r="Q64" i="1" a="1"/>
  <c r="Q64" i="1" s="1"/>
  <c r="S64" i="1" a="1"/>
  <c r="S64" i="1" s="1"/>
  <c r="G65" i="1" a="1"/>
  <c r="G65" i="1" s="1"/>
  <c r="I65" i="1" a="1"/>
  <c r="I65" i="1" s="1"/>
  <c r="K65" i="1" a="1"/>
  <c r="K65" i="1" s="1"/>
  <c r="M65" i="1" a="1"/>
  <c r="M65" i="1" s="1"/>
  <c r="O65" i="1" a="1"/>
  <c r="O65" i="1" s="1"/>
  <c r="Q65" i="1" a="1"/>
  <c r="Q65" i="1" s="1"/>
  <c r="S65" i="1" a="1"/>
  <c r="S65" i="1" s="1"/>
  <c r="G66" i="1" a="1"/>
  <c r="G66" i="1" s="1"/>
  <c r="I66" i="1" a="1"/>
  <c r="I66" i="1" s="1"/>
  <c r="K66" i="1" a="1"/>
  <c r="K66" i="1" s="1"/>
  <c r="M66" i="1" a="1"/>
  <c r="M66" i="1" s="1"/>
  <c r="O66" i="1" a="1"/>
  <c r="O66" i="1" s="1"/>
  <c r="Q66" i="1" a="1"/>
  <c r="Q66" i="1" s="1"/>
  <c r="S66" i="1" a="1"/>
  <c r="S66" i="1" s="1"/>
  <c r="G67" i="1" a="1"/>
  <c r="G67" i="1" s="1"/>
  <c r="I67" i="1" a="1"/>
  <c r="I67" i="1" s="1"/>
  <c r="K67" i="1" a="1"/>
  <c r="K67" i="1" s="1"/>
  <c r="M67" i="1" a="1"/>
  <c r="M67" i="1" s="1"/>
  <c r="O67" i="1" a="1"/>
  <c r="O67" i="1" s="1"/>
  <c r="Q67" i="1" a="1"/>
  <c r="Q67" i="1" s="1"/>
  <c r="S67" i="1" a="1"/>
  <c r="S67" i="1" s="1"/>
  <c r="G68" i="1" a="1"/>
  <c r="G68" i="1" s="1"/>
  <c r="I68" i="1" a="1"/>
  <c r="I68" i="1" s="1"/>
  <c r="K68" i="1" a="1"/>
  <c r="K68" i="1" s="1"/>
  <c r="M68" i="1" a="1"/>
  <c r="M68" i="1" s="1"/>
  <c r="O68" i="1" a="1"/>
  <c r="O68" i="1" s="1"/>
  <c r="Q68" i="1" a="1"/>
  <c r="Q68" i="1" s="1"/>
  <c r="S68" i="1" a="1"/>
  <c r="S68" i="1" s="1"/>
  <c r="G69" i="1" a="1"/>
  <c r="G69" i="1" s="1"/>
  <c r="I69" i="1" a="1"/>
  <c r="I69" i="1" s="1"/>
  <c r="K69" i="1" a="1"/>
  <c r="K69" i="1" s="1"/>
  <c r="M69" i="1" a="1"/>
  <c r="M69" i="1" s="1"/>
  <c r="O69" i="1" a="1"/>
  <c r="O69" i="1" s="1"/>
  <c r="Q69" i="1" a="1"/>
  <c r="Q69" i="1" s="1"/>
  <c r="S69" i="1" a="1"/>
  <c r="S69" i="1" s="1"/>
  <c r="G70" i="1" a="1"/>
  <c r="G70" i="1" s="1"/>
  <c r="I70" i="1" a="1"/>
  <c r="I70" i="1" s="1"/>
  <c r="K70" i="1" a="1"/>
  <c r="K70" i="1" s="1"/>
  <c r="M70" i="1" a="1"/>
  <c r="M70" i="1" s="1"/>
  <c r="O70" i="1" a="1"/>
  <c r="O70" i="1" s="1"/>
  <c r="Q70" i="1" a="1"/>
  <c r="Q70" i="1" s="1"/>
  <c r="S70" i="1" a="1"/>
  <c r="S70" i="1" s="1"/>
  <c r="G71" i="1" a="1"/>
  <c r="G71" i="1" s="1"/>
  <c r="I71" i="1" a="1"/>
  <c r="I71" i="1" s="1"/>
  <c r="K71" i="1" a="1"/>
  <c r="K71" i="1" s="1"/>
  <c r="M71" i="1" a="1"/>
  <c r="M71" i="1" s="1"/>
  <c r="O71" i="1" a="1"/>
  <c r="O71" i="1" s="1"/>
  <c r="Q71" i="1" a="1"/>
  <c r="Q71" i="1" s="1"/>
  <c r="S71" i="1" a="1"/>
  <c r="S71" i="1" s="1"/>
  <c r="G72" i="1" a="1"/>
  <c r="G72" i="1" s="1"/>
  <c r="I72" i="1" a="1"/>
  <c r="I72" i="1" s="1"/>
  <c r="K72" i="1" a="1"/>
  <c r="K72" i="1" s="1"/>
  <c r="M72" i="1" a="1"/>
  <c r="M72" i="1" s="1"/>
  <c r="O72" i="1" a="1"/>
  <c r="O72" i="1" s="1"/>
  <c r="Q72" i="1" a="1"/>
  <c r="Q72" i="1" s="1"/>
  <c r="S72" i="1" a="1"/>
  <c r="S72" i="1" s="1"/>
  <c r="G73" i="1" a="1"/>
  <c r="G73" i="1" s="1"/>
  <c r="I73" i="1" a="1"/>
  <c r="I73" i="1" s="1"/>
  <c r="K73" i="1" a="1"/>
  <c r="K73" i="1" s="1"/>
  <c r="M73" i="1" a="1"/>
  <c r="M73" i="1" s="1"/>
  <c r="O73" i="1" a="1"/>
  <c r="O73" i="1" s="1"/>
  <c r="Q73" i="1" a="1"/>
  <c r="Q73" i="1" s="1"/>
  <c r="S73" i="1" a="1"/>
  <c r="S73" i="1" s="1"/>
  <c r="G74" i="1" a="1"/>
  <c r="G74" i="1" s="1"/>
  <c r="I74" i="1" a="1"/>
  <c r="I74" i="1" s="1"/>
  <c r="K74" i="1" a="1"/>
  <c r="K74" i="1" s="1"/>
  <c r="M74" i="1" a="1"/>
  <c r="M74" i="1"/>
  <c r="O74" i="1" a="1"/>
  <c r="O74" i="1" s="1"/>
  <c r="Q74" i="1" a="1"/>
  <c r="Q74" i="1" s="1"/>
  <c r="S74" i="1" a="1"/>
  <c r="S74" i="1" s="1"/>
  <c r="G75" i="1" a="1"/>
  <c r="G75" i="1" s="1"/>
  <c r="I75" i="1" a="1"/>
  <c r="I75" i="1" s="1"/>
  <c r="K75" i="1" a="1"/>
  <c r="K75" i="1" s="1"/>
  <c r="M75" i="1" a="1"/>
  <c r="M75" i="1" s="1"/>
  <c r="O75" i="1" a="1"/>
  <c r="O75" i="1" s="1"/>
  <c r="Q75" i="1" a="1"/>
  <c r="Q75" i="1" s="1"/>
  <c r="S75" i="1" a="1"/>
  <c r="S75" i="1" s="1"/>
  <c r="G76" i="1" a="1"/>
  <c r="G76" i="1" s="1"/>
  <c r="I76" i="1" a="1"/>
  <c r="I76" i="1" s="1"/>
  <c r="K76" i="1" a="1"/>
  <c r="K76" i="1" s="1"/>
  <c r="M76" i="1" a="1"/>
  <c r="M76" i="1" s="1"/>
  <c r="O76" i="1" a="1"/>
  <c r="O76" i="1" s="1"/>
  <c r="Q76" i="1" a="1"/>
  <c r="Q76" i="1" s="1"/>
  <c r="S76" i="1" a="1"/>
  <c r="S76" i="1" s="1"/>
  <c r="G77" i="1" a="1"/>
  <c r="G77" i="1" s="1"/>
  <c r="I77" i="1" a="1"/>
  <c r="I77" i="1" s="1"/>
  <c r="K77" i="1" a="1"/>
  <c r="K77" i="1" s="1"/>
  <c r="M77" i="1" a="1"/>
  <c r="M77" i="1" s="1"/>
  <c r="O77" i="1" a="1"/>
  <c r="O77" i="1" s="1"/>
  <c r="Q77" i="1" a="1"/>
  <c r="Q77" i="1" s="1"/>
  <c r="S77" i="1" a="1"/>
  <c r="S77" i="1" s="1"/>
  <c r="G78" i="1" a="1"/>
  <c r="G78" i="1" s="1"/>
  <c r="I78" i="1" a="1"/>
  <c r="I78" i="1" s="1"/>
  <c r="K78" i="1" a="1"/>
  <c r="K78" i="1" s="1"/>
  <c r="M78" i="1" a="1"/>
  <c r="M78" i="1" s="1"/>
  <c r="O78" i="1" a="1"/>
  <c r="O78" i="1" s="1"/>
  <c r="Q78" i="1" a="1"/>
  <c r="Q78" i="1" s="1"/>
  <c r="S78" i="1" a="1"/>
  <c r="S78" i="1" s="1"/>
  <c r="G79" i="1" a="1"/>
  <c r="G79" i="1" s="1"/>
  <c r="I79" i="1" a="1"/>
  <c r="I79" i="1" s="1"/>
  <c r="K79" i="1" a="1"/>
  <c r="K79" i="1" s="1"/>
  <c r="M79" i="1" a="1"/>
  <c r="M79" i="1" s="1"/>
  <c r="O79" i="1" a="1"/>
  <c r="O79" i="1" s="1"/>
  <c r="Q79" i="1" a="1"/>
  <c r="Q79" i="1" s="1"/>
  <c r="S79" i="1" a="1"/>
  <c r="S79" i="1" s="1"/>
  <c r="G80" i="1" a="1"/>
  <c r="G80" i="1" s="1"/>
  <c r="I80" i="1" a="1"/>
  <c r="I80" i="1" s="1"/>
  <c r="K80" i="1" a="1"/>
  <c r="K80" i="1" s="1"/>
  <c r="M80" i="1" a="1"/>
  <c r="M80" i="1" s="1"/>
  <c r="O80" i="1" a="1"/>
  <c r="O80" i="1" s="1"/>
  <c r="Q80" i="1" a="1"/>
  <c r="Q80" i="1" s="1"/>
  <c r="S80" i="1" a="1"/>
  <c r="S80" i="1" s="1"/>
  <c r="G81" i="1" a="1"/>
  <c r="G81" i="1" s="1"/>
  <c r="I81" i="1" a="1"/>
  <c r="I81" i="1" s="1"/>
  <c r="K81" i="1" a="1"/>
  <c r="K81" i="1" s="1"/>
  <c r="M81" i="1" a="1"/>
  <c r="M81" i="1" s="1"/>
  <c r="O81" i="1" a="1"/>
  <c r="O81" i="1" s="1"/>
  <c r="Q81" i="1" a="1"/>
  <c r="Q81" i="1" s="1"/>
  <c r="S81" i="1" a="1"/>
  <c r="S81" i="1" s="1"/>
  <c r="G82" i="1" a="1"/>
  <c r="G82" i="1" s="1"/>
  <c r="I82" i="1" a="1"/>
  <c r="I82" i="1" s="1"/>
  <c r="K82" i="1" a="1"/>
  <c r="K82" i="1" s="1"/>
  <c r="M82" i="1" a="1"/>
  <c r="M82" i="1" s="1"/>
  <c r="O82" i="1" a="1"/>
  <c r="O82" i="1" s="1"/>
  <c r="Q82" i="1" a="1"/>
  <c r="Q82" i="1" s="1"/>
  <c r="S82" i="1" a="1"/>
  <c r="S82" i="1" s="1"/>
  <c r="G83" i="1" a="1"/>
  <c r="G83" i="1" s="1"/>
  <c r="I83" i="1" a="1"/>
  <c r="I83" i="1" s="1"/>
  <c r="K83" i="1" a="1"/>
  <c r="K83" i="1" s="1"/>
  <c r="M83" i="1" a="1"/>
  <c r="M83" i="1" s="1"/>
  <c r="O83" i="1" a="1"/>
  <c r="O83" i="1" s="1"/>
  <c r="Q83" i="1" a="1"/>
  <c r="Q83" i="1" s="1"/>
  <c r="S83" i="1" a="1"/>
  <c r="S83" i="1" s="1"/>
  <c r="G84" i="1" a="1"/>
  <c r="G84" i="1" s="1"/>
  <c r="I84" i="1" a="1"/>
  <c r="I84" i="1" s="1"/>
  <c r="K84" i="1" a="1"/>
  <c r="K84" i="1" s="1"/>
  <c r="M84" i="1" a="1"/>
  <c r="M84" i="1" s="1"/>
  <c r="O84" i="1" a="1"/>
  <c r="O84" i="1" s="1"/>
  <c r="Q84" i="1" a="1"/>
  <c r="Q84" i="1" s="1"/>
  <c r="S84" i="1" a="1"/>
  <c r="S84" i="1" s="1"/>
  <c r="G85" i="1" a="1"/>
  <c r="G85" i="1" s="1"/>
  <c r="I85" i="1" a="1"/>
  <c r="I85" i="1" s="1"/>
  <c r="K85" i="1" a="1"/>
  <c r="K85" i="1" s="1"/>
  <c r="M85" i="1" a="1"/>
  <c r="M85" i="1" s="1"/>
  <c r="O85" i="1" a="1"/>
  <c r="O85" i="1" s="1"/>
  <c r="Q85" i="1" a="1"/>
  <c r="Q85" i="1" s="1"/>
  <c r="S85" i="1" a="1"/>
  <c r="S85" i="1" s="1"/>
  <c r="G86" i="1" a="1"/>
  <c r="G86" i="1" s="1"/>
  <c r="I86" i="1" a="1"/>
  <c r="I86" i="1" s="1"/>
  <c r="K86" i="1" a="1"/>
  <c r="K86" i="1" s="1"/>
  <c r="M86" i="1" a="1"/>
  <c r="M86" i="1" s="1"/>
  <c r="O86" i="1" a="1"/>
  <c r="O86" i="1" s="1"/>
  <c r="Q86" i="1" a="1"/>
  <c r="Q86" i="1" s="1"/>
  <c r="S86" i="1" a="1"/>
  <c r="S86" i="1" s="1"/>
  <c r="G87" i="1" a="1"/>
  <c r="G87" i="1" s="1"/>
  <c r="I87" i="1" a="1"/>
  <c r="I87" i="1" s="1"/>
  <c r="K87" i="1" a="1"/>
  <c r="K87" i="1" s="1"/>
  <c r="M87" i="1" a="1"/>
  <c r="M87" i="1" s="1"/>
  <c r="O87" i="1" a="1"/>
  <c r="O87" i="1" s="1"/>
  <c r="Q87" i="1" a="1"/>
  <c r="Q87" i="1" s="1"/>
  <c r="S87" i="1" a="1"/>
  <c r="S87" i="1" s="1"/>
  <c r="G88" i="1" a="1"/>
  <c r="G88" i="1" s="1"/>
  <c r="I88" i="1" a="1"/>
  <c r="I88" i="1" s="1"/>
  <c r="K88" i="1" a="1"/>
  <c r="K88" i="1" s="1"/>
  <c r="M88" i="1" a="1"/>
  <c r="M88" i="1" s="1"/>
  <c r="O88" i="1" a="1"/>
  <c r="O88" i="1" s="1"/>
  <c r="Q88" i="1" a="1"/>
  <c r="Q88" i="1" s="1"/>
  <c r="S88" i="1" a="1"/>
  <c r="S88" i="1" s="1"/>
  <c r="G89" i="1" a="1"/>
  <c r="G89" i="1" s="1"/>
  <c r="I89" i="1" a="1"/>
  <c r="I89" i="1" s="1"/>
  <c r="K89" i="1" a="1"/>
  <c r="K89" i="1" s="1"/>
  <c r="M89" i="1" a="1"/>
  <c r="M89" i="1" s="1"/>
  <c r="O89" i="1" a="1"/>
  <c r="O89" i="1" s="1"/>
  <c r="Q89" i="1" a="1"/>
  <c r="Q89" i="1" s="1"/>
  <c r="S89" i="1" a="1"/>
  <c r="S89" i="1" s="1"/>
  <c r="G90" i="1" a="1"/>
  <c r="G90" i="1" s="1"/>
  <c r="I90" i="1" a="1"/>
  <c r="I90" i="1" s="1"/>
  <c r="K90" i="1" a="1"/>
  <c r="K90" i="1" s="1"/>
  <c r="M90" i="1" a="1"/>
  <c r="M90" i="1" s="1"/>
  <c r="O90" i="1" a="1"/>
  <c r="O90" i="1" s="1"/>
  <c r="Q90" i="1" a="1"/>
  <c r="Q90" i="1" s="1"/>
  <c r="S90" i="1" a="1"/>
  <c r="S90" i="1" s="1"/>
  <c r="G91" i="1" a="1"/>
  <c r="G91" i="1" s="1"/>
  <c r="I91" i="1" a="1"/>
  <c r="I91" i="1" s="1"/>
  <c r="K91" i="1" a="1"/>
  <c r="K91" i="1" s="1"/>
  <c r="M91" i="1" a="1"/>
  <c r="M91" i="1" s="1"/>
  <c r="O91" i="1" a="1"/>
  <c r="O91" i="1" s="1"/>
  <c r="Q91" i="1" a="1"/>
  <c r="Q91" i="1" s="1"/>
  <c r="S91" i="1" a="1"/>
  <c r="S91" i="1" s="1"/>
  <c r="G92" i="1" a="1"/>
  <c r="G92" i="1" s="1"/>
  <c r="I92" i="1" a="1"/>
  <c r="I92" i="1" s="1"/>
  <c r="K92" i="1" a="1"/>
  <c r="K92" i="1" s="1"/>
  <c r="M92" i="1" a="1"/>
  <c r="M92" i="1" s="1"/>
  <c r="O92" i="1" a="1"/>
  <c r="O92" i="1" s="1"/>
  <c r="Q92" i="1" a="1"/>
  <c r="Q92" i="1" s="1"/>
  <c r="S92" i="1" a="1"/>
  <c r="S92" i="1" s="1"/>
  <c r="G93" i="1" a="1"/>
  <c r="G93" i="1" s="1"/>
  <c r="I93" i="1" a="1"/>
  <c r="I93" i="1" s="1"/>
  <c r="K93" i="1" a="1"/>
  <c r="K93" i="1" s="1"/>
  <c r="M93" i="1" a="1"/>
  <c r="M93" i="1" s="1"/>
  <c r="O93" i="1" a="1"/>
  <c r="O93" i="1" s="1"/>
  <c r="Q93" i="1" a="1"/>
  <c r="Q93" i="1" s="1"/>
  <c r="S93" i="1" a="1"/>
  <c r="S93" i="1" s="1"/>
  <c r="G94" i="1" a="1"/>
  <c r="G94" i="1" s="1"/>
  <c r="I94" i="1" a="1"/>
  <c r="I94" i="1" s="1"/>
  <c r="K94" i="1" a="1"/>
  <c r="K94" i="1" s="1"/>
  <c r="M94" i="1" a="1"/>
  <c r="M94" i="1" s="1"/>
  <c r="O94" i="1" a="1"/>
  <c r="O94" i="1" s="1"/>
  <c r="Q94" i="1" a="1"/>
  <c r="Q94" i="1" s="1"/>
  <c r="S94" i="1" a="1"/>
  <c r="S94" i="1" s="1"/>
  <c r="G95" i="1" a="1"/>
  <c r="G95" i="1" s="1"/>
  <c r="I95" i="1" a="1"/>
  <c r="I95" i="1" s="1"/>
  <c r="K95" i="1" a="1"/>
  <c r="K95" i="1" s="1"/>
  <c r="M95" i="1" a="1"/>
  <c r="M95" i="1" s="1"/>
  <c r="O95" i="1" a="1"/>
  <c r="O95" i="1" s="1"/>
  <c r="Q95" i="1" a="1"/>
  <c r="Q95" i="1" s="1"/>
  <c r="S95" i="1" a="1"/>
  <c r="S95" i="1" s="1"/>
  <c r="G96" i="1" a="1"/>
  <c r="G96" i="1" s="1"/>
  <c r="I96" i="1" a="1"/>
  <c r="I96" i="1" s="1"/>
  <c r="K96" i="1" a="1"/>
  <c r="K96" i="1" s="1"/>
  <c r="M96" i="1" a="1"/>
  <c r="M96" i="1" s="1"/>
  <c r="O96" i="1" a="1"/>
  <c r="O96" i="1" s="1"/>
  <c r="Q96" i="1" a="1"/>
  <c r="Q96" i="1" s="1"/>
  <c r="S96" i="1" a="1"/>
  <c r="S96" i="1" s="1"/>
  <c r="G97" i="1" a="1"/>
  <c r="G97" i="1" s="1"/>
  <c r="I97" i="1" a="1"/>
  <c r="I97" i="1" s="1"/>
  <c r="K97" i="1" a="1"/>
  <c r="K97" i="1" s="1"/>
  <c r="M97" i="1" a="1"/>
  <c r="M97" i="1" s="1"/>
  <c r="O97" i="1" a="1"/>
  <c r="O97" i="1" s="1"/>
  <c r="Q97" i="1" a="1"/>
  <c r="Q97" i="1" s="1"/>
  <c r="S97" i="1" a="1"/>
  <c r="S97" i="1" s="1"/>
  <c r="G98" i="1" a="1"/>
  <c r="G98" i="1" s="1"/>
  <c r="I98" i="1" a="1"/>
  <c r="I98" i="1" s="1"/>
  <c r="K98" i="1" a="1"/>
  <c r="K98" i="1" s="1"/>
  <c r="M98" i="1" a="1"/>
  <c r="M98" i="1" s="1"/>
  <c r="O98" i="1" a="1"/>
  <c r="O98" i="1" s="1"/>
  <c r="Q98" i="1" a="1"/>
  <c r="Q98" i="1" s="1"/>
  <c r="S98" i="1" a="1"/>
  <c r="S98" i="1" s="1"/>
  <c r="G99" i="1" a="1"/>
  <c r="G99" i="1" s="1"/>
  <c r="I99" i="1" a="1"/>
  <c r="I99" i="1" s="1"/>
  <c r="K99" i="1" a="1"/>
  <c r="K99" i="1" s="1"/>
  <c r="M99" i="1" a="1"/>
  <c r="M99" i="1" s="1"/>
  <c r="O99" i="1" a="1"/>
  <c r="O99" i="1" s="1"/>
  <c r="Q99" i="1" a="1"/>
  <c r="Q99" i="1" s="1"/>
  <c r="S99" i="1" a="1"/>
  <c r="S99" i="1" s="1"/>
  <c r="G100" i="1" a="1"/>
  <c r="G100" i="1" s="1"/>
  <c r="I100" i="1" a="1"/>
  <c r="I100" i="1" s="1"/>
  <c r="K100" i="1" a="1"/>
  <c r="K100" i="1" s="1"/>
  <c r="M100" i="1" a="1"/>
  <c r="M100" i="1" s="1"/>
  <c r="O100" i="1" a="1"/>
  <c r="O100" i="1" s="1"/>
  <c r="Q100" i="1" a="1"/>
  <c r="Q100" i="1" s="1"/>
  <c r="S100" i="1" a="1"/>
  <c r="S100" i="1" s="1"/>
  <c r="O2" i="1" a="1"/>
  <c r="O2" i="1" s="1"/>
  <c r="Q2" i="1" a="1"/>
  <c r="Q2" i="1" s="1"/>
  <c r="S2" i="1" a="1"/>
  <c r="S2" i="1" s="1"/>
  <c r="M2" i="1" a="1"/>
  <c r="M2" i="1" s="1"/>
  <c r="K2" i="1" a="1"/>
  <c r="K2" i="1" s="1"/>
  <c r="I2" i="1" a="1"/>
  <c r="I2" i="1" s="1"/>
  <c r="Y5" i="4" a="1"/>
  <c r="I8" i="4" a="1"/>
  <c r="Q5" i="4" a="1"/>
  <c r="B3" i="4" a="1"/>
  <c r="W11" i="4" a="1"/>
  <c r="Z5" i="4" a="1"/>
  <c r="P10" i="4" a="1"/>
  <c r="B9" i="4" a="1"/>
  <c r="I6" i="4" a="1"/>
  <c r="K5" i="4" a="1"/>
  <c r="AB5" i="4" a="1"/>
  <c r="P11" i="4" a="1"/>
  <c r="L5" i="4" a="1"/>
  <c r="E5" i="4" a="1"/>
  <c r="S5" i="4" a="1"/>
  <c r="P7" i="4" a="1"/>
  <c r="I5" i="4" a="1"/>
  <c r="AA5" i="4" a="1"/>
  <c r="I11" i="4" a="1"/>
  <c r="P8" i="4" a="1"/>
  <c r="G5" i="4" a="1"/>
  <c r="W6" i="4" a="1"/>
  <c r="B6" i="4" a="1"/>
  <c r="B4" i="4" a="1"/>
  <c r="W10" i="4" a="1"/>
  <c r="B11" i="4" a="1"/>
  <c r="P5" i="4" a="1"/>
  <c r="P6" i="4" a="1"/>
  <c r="O5" i="4" a="1"/>
  <c r="I4" i="4" a="1"/>
  <c r="W2" i="4" a="1"/>
  <c r="J5" i="4" a="1"/>
  <c r="P2" i="4" a="1"/>
  <c r="B10" i="4" a="1"/>
  <c r="AC5" i="4" a="1"/>
  <c r="W5" i="4" a="1"/>
  <c r="W9" i="4" a="1"/>
  <c r="P3" i="4" a="1"/>
  <c r="C5" i="4" a="1"/>
  <c r="W7" i="4" a="1"/>
  <c r="B5" i="4" a="1"/>
  <c r="W8" i="4" a="1"/>
  <c r="B7" i="4" a="1"/>
  <c r="W4" i="4" a="1"/>
  <c r="H5" i="4" a="1"/>
  <c r="P4" i="4" a="1"/>
  <c r="I2" i="4" a="1"/>
  <c r="N5" i="4" a="1"/>
  <c r="B2" i="4" a="1"/>
  <c r="I10" i="4" a="1"/>
  <c r="I3" i="4" a="1"/>
  <c r="B8" i="4" a="1"/>
  <c r="P9" i="4" a="1"/>
  <c r="D5" i="4" a="1"/>
  <c r="F5" i="4" a="1"/>
  <c r="I9" i="4" a="1"/>
  <c r="W3" i="4" a="1"/>
  <c r="X5" i="4" a="1"/>
  <c r="M5" i="4" a="1"/>
  <c r="U5" i="4" a="1"/>
  <c r="R5" i="4" a="1"/>
  <c r="V5" i="4" a="1"/>
  <c r="T5" i="4" a="1"/>
  <c r="I7" i="4" a="1"/>
  <c r="W2" i="4" l="1"/>
  <c r="P2" i="4"/>
  <c r="I2" i="4"/>
  <c r="B2" i="4"/>
  <c r="W11" i="4"/>
  <c r="P11" i="4"/>
  <c r="I11" i="4"/>
  <c r="B11" i="4"/>
  <c r="W8" i="4"/>
  <c r="W10" i="4"/>
  <c r="I5" i="4"/>
  <c r="B6" i="4"/>
  <c r="O5" i="4"/>
  <c r="Q5" i="4"/>
  <c r="P6" i="4"/>
  <c r="B10" i="4"/>
  <c r="R5" i="4"/>
  <c r="AA5" i="4"/>
  <c r="K5" i="4"/>
  <c r="P7" i="4"/>
  <c r="W6" i="4"/>
  <c r="I8" i="4"/>
  <c r="G5" i="4"/>
  <c r="P5" i="4"/>
  <c r="D5" i="4"/>
  <c r="AB5" i="4"/>
  <c r="M5" i="4"/>
  <c r="I6" i="4"/>
  <c r="S5" i="4"/>
  <c r="Y5" i="4"/>
  <c r="E5" i="4"/>
  <c r="P8" i="4"/>
  <c r="P4" i="4"/>
  <c r="U5" i="4"/>
  <c r="B8" i="4"/>
  <c r="X5" i="4"/>
  <c r="B9" i="4"/>
  <c r="I7" i="4"/>
  <c r="T5" i="4"/>
  <c r="L5" i="4"/>
  <c r="C5" i="4"/>
  <c r="P9" i="4"/>
  <c r="W4" i="4"/>
  <c r="I3" i="4"/>
  <c r="W3" i="4"/>
  <c r="P10" i="4"/>
  <c r="I9" i="4"/>
  <c r="V5" i="4"/>
  <c r="J5" i="4"/>
  <c r="H5" i="4"/>
  <c r="W9" i="4"/>
  <c r="B7" i="4"/>
  <c r="I10" i="4"/>
  <c r="Z5" i="4"/>
  <c r="N5" i="4"/>
  <c r="F5" i="4"/>
  <c r="W7" i="4"/>
  <c r="P3" i="4"/>
  <c r="AC5" i="4"/>
  <c r="W5" i="4"/>
  <c r="B5" i="4"/>
  <c r="B3" i="4"/>
  <c r="I4" i="4"/>
  <c r="B4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4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</futureMetadata>
  <cellMetadata count="1">
    <bk>
      <rc t="1" v="0"/>
    </bk>
  </cellMetadata>
  <valueMetadata count="49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</valueMetadata>
</metadata>
</file>

<file path=xl/sharedStrings.xml><?xml version="1.0" encoding="utf-8"?>
<sst xmlns="http://schemas.openxmlformats.org/spreadsheetml/2006/main" count="48" uniqueCount="38">
  <si>
    <t>テンプレート</t>
    <phoneticPr fontId="1"/>
  </si>
  <si>
    <t>A</t>
    <phoneticPr fontId="1"/>
  </si>
  <si>
    <t>品番</t>
    <rPh sb="0" eb="2">
      <t xml:space="preserve">ヒンバン </t>
    </rPh>
    <phoneticPr fontId="1"/>
  </si>
  <si>
    <t>混率</t>
    <rPh sb="0" eb="2">
      <t xml:space="preserve">コンリツ </t>
    </rPh>
    <phoneticPr fontId="1"/>
  </si>
  <si>
    <t>原産国</t>
    <rPh sb="0" eb="3">
      <t xml:space="preserve">ゲンサンコク </t>
    </rPh>
    <phoneticPr fontId="1"/>
  </si>
  <si>
    <t>連絡先</t>
    <rPh sb="0" eb="3">
      <t xml:space="preserve">レンラクサキ </t>
    </rPh>
    <phoneticPr fontId="1"/>
  </si>
  <si>
    <t>A-1234</t>
    <phoneticPr fontId="1"/>
  </si>
  <si>
    <t>漂白</t>
    <rPh sb="0" eb="2">
      <t xml:space="preserve">ヒョウハクショリ </t>
    </rPh>
    <phoneticPr fontId="1"/>
  </si>
  <si>
    <t>洗濯</t>
    <rPh sb="0" eb="2">
      <t xml:space="preserve">センタクショリキゴウ </t>
    </rPh>
    <phoneticPr fontId="1"/>
  </si>
  <si>
    <t>自然乾燥</t>
    <rPh sb="0" eb="4">
      <t xml:space="preserve">シゼンカンソウ </t>
    </rPh>
    <phoneticPr fontId="1"/>
  </si>
  <si>
    <t>アイロン</t>
    <phoneticPr fontId="1"/>
  </si>
  <si>
    <t>付記用語</t>
    <rPh sb="0" eb="4">
      <t xml:space="preserve">フキヨウゴ </t>
    </rPh>
    <phoneticPr fontId="1"/>
  </si>
  <si>
    <t>表地 綿 100%
裏地 綿 100%</t>
    <rPh sb="0" eb="2">
      <t xml:space="preserve">オモテジ </t>
    </rPh>
    <rPh sb="3" eb="4">
      <t>_x0000__x0000__x0002_</t>
    </rPh>
    <rPh sb="10" eb="12">
      <t>_x0005__x0003__x0001__x0008_</t>
    </rPh>
    <rPh sb="13" eb="14">
      <t/>
    </rPh>
    <phoneticPr fontId="1"/>
  </si>
  <si>
    <t>MADE IN CHINA</t>
    <phoneticPr fontId="1"/>
  </si>
  <si>
    <t>株式会社グロリアス</t>
    <rPh sb="0" eb="4">
      <t>カブシキ</t>
    </rPh>
    <phoneticPr fontId="1"/>
  </si>
  <si>
    <t>03-3858-1201</t>
    <phoneticPr fontId="1"/>
  </si>
  <si>
    <t>テープ</t>
    <phoneticPr fontId="1"/>
  </si>
  <si>
    <t>ポリエステルサテン 32mm</t>
  </si>
  <si>
    <t>ポリエステルサテン 32mm</t>
    <phoneticPr fontId="1"/>
  </si>
  <si>
    <t>ポリエステルサテン 19mm</t>
    <phoneticPr fontId="1"/>
  </si>
  <si>
    <t>ポリエステルサテン 16mm</t>
    <phoneticPr fontId="1"/>
  </si>
  <si>
    <t>ナイロンタフタ 32mm</t>
    <phoneticPr fontId="1"/>
  </si>
  <si>
    <t>ナイロンタフタ 25mm</t>
    <phoneticPr fontId="1"/>
  </si>
  <si>
    <t>ポリエステルタフタ 32mm</t>
    <phoneticPr fontId="1"/>
  </si>
  <si>
    <t>サテンシール 30mm</t>
    <phoneticPr fontId="1"/>
  </si>
  <si>
    <t>ポリエステルサテン（黒）32mm</t>
    <rPh sb="10" eb="11">
      <t xml:space="preserve">クロ </t>
    </rPh>
    <phoneticPr fontId="1"/>
  </si>
  <si>
    <t>●蛍光増白剤が入っていない洗
剤を使用して下さい。
●長時間水につけるのは避けて下さい。</t>
    <phoneticPr fontId="1"/>
  </si>
  <si>
    <t>数量</t>
    <rPh sb="0" eb="2">
      <t xml:space="preserve">スウリョウ </t>
    </rPh>
    <phoneticPr fontId="1"/>
  </si>
  <si>
    <t>表示名</t>
    <rPh sb="0" eb="3">
      <t xml:space="preserve">ヒョウジメイ </t>
    </rPh>
    <phoneticPr fontId="1"/>
  </si>
  <si>
    <t>サイズ</t>
    <phoneticPr fontId="1"/>
  </si>
  <si>
    <t>洗濯</t>
    <rPh sb="0" eb="2">
      <t xml:space="preserve">センタク </t>
    </rPh>
    <phoneticPr fontId="1"/>
  </si>
  <si>
    <t>記号番号</t>
    <rPh sb="0" eb="4">
      <t xml:space="preserve">キゴウバンゴウ </t>
    </rPh>
    <phoneticPr fontId="1"/>
  </si>
  <si>
    <t>ドライ</t>
    <phoneticPr fontId="1"/>
  </si>
  <si>
    <t>ウェット</t>
    <phoneticPr fontId="1"/>
  </si>
  <si>
    <t>タンブル</t>
    <phoneticPr fontId="1"/>
  </si>
  <si>
    <t>絵表示</t>
    <rPh sb="0" eb="3">
      <t xml:space="preserve">エヒョウジ </t>
    </rPh>
    <phoneticPr fontId="1"/>
  </si>
  <si>
    <t>XS</t>
    <phoneticPr fontId="1"/>
  </si>
  <si>
    <t>行</t>
    <rPh sb="0" eb="1">
      <t xml:space="preserve">ギョウ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</si>
</sst>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0" fontId="0" fillId="0" borderId="9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9">
  <rv s="0">
    <v>0</v>
    <v>4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0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1</v>
    <v>5</v>
  </rv>
  <rv s="0">
    <v>20</v>
    <v>5</v>
  </rv>
  <rv s="0">
    <v>21</v>
    <v>5</v>
  </rv>
  <rv s="0">
    <v>2</v>
    <v>5</v>
  </rv>
  <rv s="0">
    <v>22</v>
    <v>5</v>
  </rv>
  <rv s="0">
    <v>23</v>
    <v>5</v>
  </rv>
  <rv s="0">
    <v>24</v>
    <v>5</v>
  </rv>
  <rv s="0">
    <v>3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4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5</v>
    <v>5</v>
  </rv>
  <rv s="0">
    <v>37</v>
    <v>5</v>
  </rv>
  <rv s="0">
    <v>6</v>
    <v>5</v>
  </rv>
  <rv s="0">
    <v>38</v>
    <v>5</v>
  </rv>
  <rv s="0">
    <v>39</v>
    <v>5</v>
  </rv>
  <rv s="0">
    <v>40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459A3-D278-8A46-AAFC-17CBBA88345B}">
  <dimension ref="A1:X100"/>
  <sheetViews>
    <sheetView tabSelected="1" workbookViewId="0">
      <selection activeCell="F3" sqref="F3"/>
    </sheetView>
  </sheetViews>
  <sheetFormatPr baseColWidth="10" defaultRowHeight="20"/>
  <cols>
    <col min="1" max="1" width="10" customWidth="1"/>
    <col min="2" max="2" width="28.5703125" bestFit="1" customWidth="1"/>
    <col min="3" max="3" width="10.85546875" customWidth="1"/>
    <col min="6" max="6" width="4" style="2" customWidth="1"/>
    <col min="7" max="7" width="7.140625" customWidth="1"/>
    <col min="8" max="8" width="4" style="2" customWidth="1"/>
    <col min="9" max="9" width="6.140625" customWidth="1"/>
    <col min="10" max="10" width="4" style="2" customWidth="1"/>
    <col min="11" max="11" width="6.140625" style="2" customWidth="1"/>
    <col min="12" max="12" width="4" style="2" customWidth="1"/>
    <col min="13" max="13" width="6.140625" style="2" customWidth="1"/>
    <col min="14" max="14" width="4" style="2" customWidth="1"/>
    <col min="15" max="15" width="6.140625" style="2" customWidth="1"/>
    <col min="16" max="16" width="4" style="2" customWidth="1"/>
    <col min="17" max="17" width="6.140625" style="2" customWidth="1"/>
    <col min="18" max="18" width="4" style="2" customWidth="1"/>
    <col min="19" max="19" width="6.140625" style="2" customWidth="1"/>
    <col min="20" max="20" width="20.85546875" customWidth="1"/>
    <col min="21" max="21" width="25" customWidth="1"/>
    <col min="22" max="22" width="15.140625" bestFit="1" customWidth="1"/>
    <col min="23" max="23" width="17.5703125" bestFit="1" customWidth="1"/>
    <col min="24" max="24" width="23.42578125" bestFit="1" customWidth="1"/>
  </cols>
  <sheetData>
    <row r="1" spans="1:24">
      <c r="A1" t="s">
        <v>27</v>
      </c>
      <c r="B1" t="s">
        <v>16</v>
      </c>
      <c r="C1" t="s">
        <v>0</v>
      </c>
      <c r="D1" t="s">
        <v>2</v>
      </c>
      <c r="E1" t="s">
        <v>29</v>
      </c>
      <c r="F1" s="12" t="s">
        <v>8</v>
      </c>
      <c r="G1" s="12"/>
      <c r="H1" s="12" t="s">
        <v>7</v>
      </c>
      <c r="I1" s="12"/>
      <c r="J1" s="12" t="s">
        <v>34</v>
      </c>
      <c r="K1" s="12"/>
      <c r="L1" s="12" t="s">
        <v>9</v>
      </c>
      <c r="M1" s="12"/>
      <c r="N1" s="12" t="s">
        <v>10</v>
      </c>
      <c r="O1" s="12"/>
      <c r="P1" s="12" t="s">
        <v>32</v>
      </c>
      <c r="Q1" s="12"/>
      <c r="R1" s="12" t="s">
        <v>33</v>
      </c>
      <c r="S1" s="12"/>
      <c r="T1" t="s">
        <v>3</v>
      </c>
      <c r="U1" t="s">
        <v>11</v>
      </c>
      <c r="V1" t="s">
        <v>4</v>
      </c>
      <c r="W1" t="s">
        <v>28</v>
      </c>
      <c r="X1" t="s">
        <v>5</v>
      </c>
    </row>
    <row r="2" spans="1:24" ht="84" customHeight="1">
      <c r="A2">
        <v>100</v>
      </c>
      <c r="B2" t="s">
        <v>17</v>
      </c>
      <c r="C2" t="s">
        <v>1</v>
      </c>
      <c r="D2" t="s">
        <v>6</v>
      </c>
      <c r="E2" t="s">
        <v>36</v>
      </c>
      <c r="F2" s="2">
        <v>100</v>
      </c>
      <c r="G2" t="e" cm="1" vm="1">
        <f t="array" ref="G2">洗濯記号</f>
        <v>#VALUE!</v>
      </c>
      <c r="H2" s="2">
        <v>200</v>
      </c>
      <c r="I2" t="e" cm="1" vm="2">
        <f t="array" ref="I2">漂白記号</f>
        <v>#VALUE!</v>
      </c>
      <c r="J2" s="2">
        <v>300</v>
      </c>
      <c r="K2" s="2" t="e" cm="1" vm="3">
        <f t="array" ref="K2">タンブル記号</f>
        <v>#VALUE!</v>
      </c>
      <c r="L2" s="2">
        <v>445</v>
      </c>
      <c r="M2" s="2" t="e" cm="1" vm="4">
        <f t="array" ref="M2">自然乾燥記号</f>
        <v>#VALUE!</v>
      </c>
      <c r="N2" s="2">
        <v>500</v>
      </c>
      <c r="O2" s="2" t="e" cm="1" vm="5">
        <f t="array" ref="O2">アイロン記号</f>
        <v>#VALUE!</v>
      </c>
      <c r="P2" s="2">
        <v>620</v>
      </c>
      <c r="Q2" s="2" t="e" cm="1" vm="6">
        <f t="array" ref="Q2">ドライ記号</f>
        <v>#VALUE!</v>
      </c>
      <c r="R2" s="2">
        <v>700</v>
      </c>
      <c r="S2" s="2" t="e" cm="1" vm="7">
        <f t="array" ref="S2">ウェット記号</f>
        <v>#VALUE!</v>
      </c>
      <c r="T2" s="1" t="s">
        <v>12</v>
      </c>
      <c r="U2" s="1" t="s">
        <v>26</v>
      </c>
      <c r="V2" t="s">
        <v>13</v>
      </c>
      <c r="W2" t="s">
        <v>14</v>
      </c>
      <c r="X2" t="s">
        <v>15</v>
      </c>
    </row>
    <row r="3" spans="1:24" ht="84" customHeight="1">
      <c r="D3" s="1"/>
      <c r="E3" s="1"/>
      <c r="F3" s="2">
        <v>110</v>
      </c>
      <c r="G3" t="e" cm="1" vm="8">
        <f t="array" ref="G3">洗濯記号</f>
        <v>#VALUE!</v>
      </c>
      <c r="H3" s="2">
        <v>200</v>
      </c>
      <c r="I3" t="e" cm="1" vm="2">
        <f t="array" ref="I3">漂白記号</f>
        <v>#VALUE!</v>
      </c>
      <c r="J3" s="2">
        <v>300</v>
      </c>
      <c r="K3" s="2" t="e" cm="1" vm="3">
        <f t="array" ref="K3">タンブル記号</f>
        <v>#VALUE!</v>
      </c>
      <c r="L3" s="2">
        <v>445</v>
      </c>
      <c r="M3" s="2" t="e" cm="1" vm="4">
        <f t="array" ref="M3">自然乾燥記号</f>
        <v>#VALUE!</v>
      </c>
      <c r="N3" s="2">
        <v>500</v>
      </c>
      <c r="O3" s="2" t="e" cm="1" vm="5">
        <f t="array" ref="O3">アイロン記号</f>
        <v>#VALUE!</v>
      </c>
      <c r="P3" s="2">
        <v>620</v>
      </c>
      <c r="Q3" s="2" t="e" cm="1" vm="6">
        <f t="array" ref="Q3">ドライ記号</f>
        <v>#VALUE!</v>
      </c>
      <c r="R3" s="2">
        <v>700</v>
      </c>
      <c r="S3" s="2" t="e" cm="1" vm="7">
        <f t="array" ref="S3">ウェット記号</f>
        <v>#VALUE!</v>
      </c>
      <c r="T3" s="1"/>
      <c r="U3" s="1"/>
    </row>
    <row r="4" spans="1:24" ht="84" customHeight="1">
      <c r="F4" s="2">
        <v>100</v>
      </c>
      <c r="G4" t="e" cm="1" vm="1">
        <f t="array" ref="G4">洗濯記号</f>
        <v>#VALUE!</v>
      </c>
      <c r="H4" s="2">
        <v>200</v>
      </c>
      <c r="I4" t="e" cm="1" vm="2">
        <f t="array" ref="I4">漂白記号</f>
        <v>#VALUE!</v>
      </c>
      <c r="J4" s="2">
        <v>300</v>
      </c>
      <c r="K4" s="2" t="e" cm="1" vm="3">
        <f t="array" ref="K4">タンブル記号</f>
        <v>#VALUE!</v>
      </c>
      <c r="L4" s="2">
        <v>445</v>
      </c>
      <c r="M4" s="2" t="e" cm="1" vm="4">
        <f t="array" ref="M4">自然乾燥記号</f>
        <v>#VALUE!</v>
      </c>
      <c r="N4" s="2">
        <v>500</v>
      </c>
      <c r="O4" s="2" t="e" cm="1" vm="5">
        <f t="array" ref="O4">アイロン記号</f>
        <v>#VALUE!</v>
      </c>
      <c r="P4" s="2">
        <v>620</v>
      </c>
      <c r="Q4" s="2" t="e" cm="1" vm="6">
        <f t="array" ref="Q4">ドライ記号</f>
        <v>#VALUE!</v>
      </c>
      <c r="R4" s="2">
        <v>700</v>
      </c>
      <c r="S4" s="2" t="e" cm="1" vm="7">
        <f t="array" ref="S4">ウェット記号</f>
        <v>#VALUE!</v>
      </c>
      <c r="T4" s="1"/>
      <c r="U4" s="1"/>
    </row>
    <row r="5" spans="1:24" ht="84" customHeight="1">
      <c r="F5" s="2">
        <v>100</v>
      </c>
      <c r="G5" t="e" cm="1" vm="1">
        <f t="array" ref="G5">洗濯記号</f>
        <v>#VALUE!</v>
      </c>
      <c r="H5" s="2">
        <v>200</v>
      </c>
      <c r="I5" t="e" cm="1" vm="2">
        <f t="array" ref="I5">漂白記号</f>
        <v>#VALUE!</v>
      </c>
      <c r="J5" s="2">
        <v>300</v>
      </c>
      <c r="K5" s="2" t="e" cm="1" vm="3">
        <f t="array" ref="K5">タンブル記号</f>
        <v>#VALUE!</v>
      </c>
      <c r="L5" s="2">
        <v>445</v>
      </c>
      <c r="M5" s="2" t="e" cm="1" vm="4">
        <f t="array" ref="M5">自然乾燥記号</f>
        <v>#VALUE!</v>
      </c>
      <c r="N5" s="2">
        <v>500</v>
      </c>
      <c r="O5" s="2" t="e" cm="1" vm="5">
        <f t="array" ref="O5">アイロン記号</f>
        <v>#VALUE!</v>
      </c>
      <c r="P5" s="2">
        <v>620</v>
      </c>
      <c r="Q5" s="2" t="e" cm="1" vm="6">
        <f t="array" ref="Q5">ドライ記号</f>
        <v>#VALUE!</v>
      </c>
      <c r="R5" s="2">
        <v>700</v>
      </c>
      <c r="S5" s="2" t="e" cm="1" vm="7">
        <f t="array" ref="S5">ウェット記号</f>
        <v>#VALUE!</v>
      </c>
      <c r="T5" s="1"/>
      <c r="U5" s="1"/>
    </row>
    <row r="6" spans="1:24" ht="84" customHeight="1">
      <c r="F6" s="2">
        <v>100</v>
      </c>
      <c r="G6" t="e" cm="1" vm="1">
        <f t="array" ref="G6">洗濯記号</f>
        <v>#VALUE!</v>
      </c>
      <c r="H6" s="2">
        <v>200</v>
      </c>
      <c r="I6" t="e" cm="1" vm="2">
        <f t="array" ref="I6">漂白記号</f>
        <v>#VALUE!</v>
      </c>
      <c r="J6" s="2">
        <v>300</v>
      </c>
      <c r="K6" s="2" t="e" cm="1" vm="3">
        <f t="array" ref="K6">タンブル記号</f>
        <v>#VALUE!</v>
      </c>
      <c r="L6" s="2">
        <v>445</v>
      </c>
      <c r="M6" s="2" t="e" cm="1" vm="4">
        <f t="array" ref="M6">自然乾燥記号</f>
        <v>#VALUE!</v>
      </c>
      <c r="N6" s="2">
        <v>500</v>
      </c>
      <c r="O6" s="2" t="e" cm="1" vm="5">
        <f t="array" ref="O6">アイロン記号</f>
        <v>#VALUE!</v>
      </c>
      <c r="P6" s="2">
        <v>620</v>
      </c>
      <c r="Q6" s="2" t="e" cm="1" vm="6">
        <f t="array" ref="Q6">ドライ記号</f>
        <v>#VALUE!</v>
      </c>
      <c r="R6" s="2">
        <v>700</v>
      </c>
      <c r="S6" s="2" t="e" cm="1" vm="7">
        <f t="array" ref="S6">ウェット記号</f>
        <v>#VALUE!</v>
      </c>
    </row>
    <row r="7" spans="1:24" ht="84" customHeight="1">
      <c r="F7" s="2">
        <v>100</v>
      </c>
      <c r="G7" t="e" cm="1" vm="1">
        <f t="array" ref="G7">洗濯記号</f>
        <v>#VALUE!</v>
      </c>
      <c r="H7" s="2">
        <v>200</v>
      </c>
      <c r="I7" t="e" cm="1" vm="2">
        <f t="array" ref="I7">漂白記号</f>
        <v>#VALUE!</v>
      </c>
      <c r="J7" s="2">
        <v>300</v>
      </c>
      <c r="K7" s="2" t="e" cm="1" vm="3">
        <f t="array" ref="K7">タンブル記号</f>
        <v>#VALUE!</v>
      </c>
      <c r="L7" s="2">
        <v>445</v>
      </c>
      <c r="M7" s="2" t="e" cm="1" vm="4">
        <f t="array" ref="M7">自然乾燥記号</f>
        <v>#VALUE!</v>
      </c>
      <c r="N7" s="2">
        <v>500</v>
      </c>
      <c r="O7" s="2" t="e" cm="1" vm="5">
        <f t="array" ref="O7">アイロン記号</f>
        <v>#VALUE!</v>
      </c>
      <c r="P7" s="2">
        <v>620</v>
      </c>
      <c r="Q7" s="2" t="e" cm="1" vm="6">
        <f t="array" ref="Q7">ドライ記号</f>
        <v>#VALUE!</v>
      </c>
      <c r="R7" s="2">
        <v>700</v>
      </c>
      <c r="S7" s="2" t="e" cm="1" vm="7">
        <f t="array" ref="S7">ウェット記号</f>
        <v>#VALUE!</v>
      </c>
    </row>
    <row r="8" spans="1:24" ht="84" customHeight="1">
      <c r="F8" s="2">
        <v>100</v>
      </c>
      <c r="G8" t="e" cm="1" vm="1">
        <f t="array" ref="G8">洗濯記号</f>
        <v>#VALUE!</v>
      </c>
      <c r="H8" s="2">
        <v>200</v>
      </c>
      <c r="I8" t="e" cm="1" vm="2">
        <f t="array" ref="I8">漂白記号</f>
        <v>#VALUE!</v>
      </c>
      <c r="J8" s="2">
        <v>300</v>
      </c>
      <c r="K8" s="2" t="e" cm="1" vm="3">
        <f t="array" ref="K8">タンブル記号</f>
        <v>#VALUE!</v>
      </c>
      <c r="L8" s="2">
        <v>445</v>
      </c>
      <c r="M8" s="2" t="e" cm="1" vm="4">
        <f t="array" ref="M8">自然乾燥記号</f>
        <v>#VALUE!</v>
      </c>
      <c r="N8" s="2">
        <v>500</v>
      </c>
      <c r="O8" s="2" t="e" cm="1" vm="5">
        <f t="array" ref="O8">アイロン記号</f>
        <v>#VALUE!</v>
      </c>
      <c r="P8" s="2">
        <v>620</v>
      </c>
      <c r="Q8" s="2" t="e" cm="1" vm="6">
        <f t="array" ref="Q8">ドライ記号</f>
        <v>#VALUE!</v>
      </c>
      <c r="R8" s="2">
        <v>700</v>
      </c>
      <c r="S8" s="2" t="e" cm="1" vm="7">
        <f t="array" ref="S8">ウェット記号</f>
        <v>#VALUE!</v>
      </c>
    </row>
    <row r="9" spans="1:24" ht="84" customHeight="1">
      <c r="F9" s="2">
        <v>100</v>
      </c>
      <c r="G9" t="e" cm="1" vm="1">
        <f t="array" ref="G9">洗濯記号</f>
        <v>#VALUE!</v>
      </c>
      <c r="H9" s="2">
        <v>200</v>
      </c>
      <c r="I9" t="e" cm="1" vm="2">
        <f t="array" ref="I9">漂白記号</f>
        <v>#VALUE!</v>
      </c>
      <c r="J9" s="2">
        <v>300</v>
      </c>
      <c r="K9" s="2" t="e" cm="1" vm="3">
        <f t="array" ref="K9">タンブル記号</f>
        <v>#VALUE!</v>
      </c>
      <c r="L9" s="2">
        <v>445</v>
      </c>
      <c r="M9" s="2" t="e" cm="1" vm="4">
        <f t="array" ref="M9">自然乾燥記号</f>
        <v>#VALUE!</v>
      </c>
      <c r="N9" s="2">
        <v>500</v>
      </c>
      <c r="O9" s="2" t="e" cm="1" vm="5">
        <f t="array" ref="O9">アイロン記号</f>
        <v>#VALUE!</v>
      </c>
      <c r="P9" s="2">
        <v>620</v>
      </c>
      <c r="Q9" s="2" t="e" cm="1" vm="6">
        <f t="array" ref="Q9">ドライ記号</f>
        <v>#VALUE!</v>
      </c>
      <c r="R9" s="2">
        <v>700</v>
      </c>
      <c r="S9" s="2" t="e" cm="1" vm="7">
        <f t="array" ref="S9">ウェット記号</f>
        <v>#VALUE!</v>
      </c>
    </row>
    <row r="10" spans="1:24" ht="84" customHeight="1">
      <c r="F10" s="2">
        <v>100</v>
      </c>
      <c r="G10" t="e" cm="1" vm="1">
        <f t="array" ref="G10">洗濯記号</f>
        <v>#VALUE!</v>
      </c>
      <c r="H10" s="2">
        <v>200</v>
      </c>
      <c r="I10" t="e" cm="1" vm="2">
        <f t="array" ref="I10">漂白記号</f>
        <v>#VALUE!</v>
      </c>
      <c r="J10" s="2">
        <v>300</v>
      </c>
      <c r="K10" s="2" t="e" cm="1" vm="3">
        <f t="array" ref="K10">タンブル記号</f>
        <v>#VALUE!</v>
      </c>
      <c r="L10" s="2">
        <v>445</v>
      </c>
      <c r="M10" s="2" t="e" cm="1" vm="4">
        <f t="array" ref="M10">自然乾燥記号</f>
        <v>#VALUE!</v>
      </c>
      <c r="N10" s="2">
        <v>500</v>
      </c>
      <c r="O10" s="2" t="e" cm="1" vm="5">
        <f t="array" ref="O10">アイロン記号</f>
        <v>#VALUE!</v>
      </c>
      <c r="P10" s="2">
        <v>620</v>
      </c>
      <c r="Q10" s="2" t="e" cm="1" vm="6">
        <f t="array" ref="Q10">ドライ記号</f>
        <v>#VALUE!</v>
      </c>
      <c r="R10" s="2">
        <v>700</v>
      </c>
      <c r="S10" s="2" t="e" cm="1" vm="7">
        <f t="array" ref="S10">ウェット記号</f>
        <v>#VALUE!</v>
      </c>
    </row>
    <row r="11" spans="1:24" ht="84" customHeight="1">
      <c r="F11" s="2">
        <v>100</v>
      </c>
      <c r="G11" t="e" cm="1" vm="1">
        <f t="array" ref="G11">洗濯記号</f>
        <v>#VALUE!</v>
      </c>
      <c r="H11" s="2">
        <v>200</v>
      </c>
      <c r="I11" t="e" cm="1" vm="2">
        <f t="array" ref="I11">漂白記号</f>
        <v>#VALUE!</v>
      </c>
      <c r="J11" s="2">
        <v>300</v>
      </c>
      <c r="K11" s="2" t="e" cm="1" vm="3">
        <f t="array" ref="K11">タンブル記号</f>
        <v>#VALUE!</v>
      </c>
      <c r="L11" s="2">
        <v>445</v>
      </c>
      <c r="M11" s="2" t="e" cm="1" vm="4">
        <f t="array" ref="M11">自然乾燥記号</f>
        <v>#VALUE!</v>
      </c>
      <c r="N11" s="2">
        <v>500</v>
      </c>
      <c r="O11" s="2" t="e" cm="1" vm="5">
        <f t="array" ref="O11">アイロン記号</f>
        <v>#VALUE!</v>
      </c>
      <c r="P11" s="2">
        <v>620</v>
      </c>
      <c r="Q11" s="2" t="e" cm="1" vm="6">
        <f t="array" ref="Q11">ドライ記号</f>
        <v>#VALUE!</v>
      </c>
      <c r="R11" s="2">
        <v>700</v>
      </c>
      <c r="S11" s="2" t="e" cm="1" vm="7">
        <f t="array" ref="S11">ウェット記号</f>
        <v>#VALUE!</v>
      </c>
    </row>
    <row r="12" spans="1:24" ht="84" customHeight="1">
      <c r="F12" s="2">
        <v>100</v>
      </c>
      <c r="G12" t="e" cm="1" vm="1">
        <f t="array" ref="G12">洗濯記号</f>
        <v>#VALUE!</v>
      </c>
      <c r="H12" s="2">
        <v>200</v>
      </c>
      <c r="I12" t="e" cm="1" vm="2">
        <f t="array" ref="I12">漂白記号</f>
        <v>#VALUE!</v>
      </c>
      <c r="J12" s="2">
        <v>300</v>
      </c>
      <c r="K12" s="2" t="e" cm="1" vm="3">
        <f t="array" ref="K12">タンブル記号</f>
        <v>#VALUE!</v>
      </c>
      <c r="L12" s="2">
        <v>445</v>
      </c>
      <c r="M12" s="2" t="e" cm="1" vm="4">
        <f t="array" ref="M12">自然乾燥記号</f>
        <v>#VALUE!</v>
      </c>
      <c r="N12" s="2">
        <v>500</v>
      </c>
      <c r="O12" s="2" t="e" cm="1" vm="5">
        <f t="array" ref="O12">アイロン記号</f>
        <v>#VALUE!</v>
      </c>
      <c r="P12" s="2">
        <v>620</v>
      </c>
      <c r="Q12" s="2" t="e" cm="1" vm="6">
        <f t="array" ref="Q12">ドライ記号</f>
        <v>#VALUE!</v>
      </c>
      <c r="R12" s="2">
        <v>700</v>
      </c>
      <c r="S12" s="2" t="e" cm="1" vm="7">
        <f t="array" ref="S12">ウェット記号</f>
        <v>#VALUE!</v>
      </c>
    </row>
    <row r="13" spans="1:24" ht="84" customHeight="1">
      <c r="F13" s="2">
        <v>100</v>
      </c>
      <c r="G13" t="e" cm="1" vm="1">
        <f t="array" ref="G13">洗濯記号</f>
        <v>#VALUE!</v>
      </c>
      <c r="H13" s="2">
        <v>200</v>
      </c>
      <c r="I13" t="e" cm="1" vm="2">
        <f t="array" ref="I13">漂白記号</f>
        <v>#VALUE!</v>
      </c>
      <c r="J13" s="2">
        <v>300</v>
      </c>
      <c r="K13" s="2" t="e" cm="1" vm="3">
        <f t="array" ref="K13">タンブル記号</f>
        <v>#VALUE!</v>
      </c>
      <c r="L13" s="2">
        <v>445</v>
      </c>
      <c r="M13" s="2" t="e" cm="1" vm="4">
        <f t="array" ref="M13">自然乾燥記号</f>
        <v>#VALUE!</v>
      </c>
      <c r="N13" s="2">
        <v>500</v>
      </c>
      <c r="O13" s="2" t="e" cm="1" vm="5">
        <f t="array" ref="O13">アイロン記号</f>
        <v>#VALUE!</v>
      </c>
      <c r="P13" s="2">
        <v>620</v>
      </c>
      <c r="Q13" s="2" t="e" cm="1" vm="6">
        <f t="array" ref="Q13">ドライ記号</f>
        <v>#VALUE!</v>
      </c>
      <c r="R13" s="2">
        <v>700</v>
      </c>
      <c r="S13" s="2" t="e" cm="1" vm="7">
        <f t="array" ref="S13">ウェット記号</f>
        <v>#VALUE!</v>
      </c>
    </row>
    <row r="14" spans="1:24" ht="84" customHeight="1">
      <c r="F14" s="2">
        <v>100</v>
      </c>
      <c r="G14" t="e" cm="1" vm="1">
        <f t="array" ref="G14">洗濯記号</f>
        <v>#VALUE!</v>
      </c>
      <c r="H14" s="2">
        <v>200</v>
      </c>
      <c r="I14" t="e" cm="1" vm="2">
        <f t="array" ref="I14">漂白記号</f>
        <v>#VALUE!</v>
      </c>
      <c r="J14" s="2">
        <v>300</v>
      </c>
      <c r="K14" s="2" t="e" cm="1" vm="3">
        <f t="array" ref="K14">タンブル記号</f>
        <v>#VALUE!</v>
      </c>
      <c r="L14" s="2">
        <v>445</v>
      </c>
      <c r="M14" s="2" t="e" cm="1" vm="4">
        <f t="array" ref="M14">自然乾燥記号</f>
        <v>#VALUE!</v>
      </c>
      <c r="N14" s="2">
        <v>500</v>
      </c>
      <c r="O14" s="2" t="e" cm="1" vm="5">
        <f t="array" ref="O14">アイロン記号</f>
        <v>#VALUE!</v>
      </c>
      <c r="P14" s="2">
        <v>620</v>
      </c>
      <c r="Q14" s="2" t="e" cm="1" vm="6">
        <f t="array" ref="Q14">ドライ記号</f>
        <v>#VALUE!</v>
      </c>
      <c r="R14" s="2">
        <v>700</v>
      </c>
      <c r="S14" s="2" t="e" cm="1" vm="7">
        <f t="array" ref="S14">ウェット記号</f>
        <v>#VALUE!</v>
      </c>
    </row>
    <row r="15" spans="1:24" ht="84" customHeight="1">
      <c r="F15" s="2">
        <v>100</v>
      </c>
      <c r="G15" t="e" cm="1" vm="1">
        <f t="array" ref="G15">洗濯記号</f>
        <v>#VALUE!</v>
      </c>
      <c r="H15" s="2">
        <v>200</v>
      </c>
      <c r="I15" t="e" cm="1" vm="2">
        <f t="array" ref="I15">漂白記号</f>
        <v>#VALUE!</v>
      </c>
      <c r="J15" s="2">
        <v>300</v>
      </c>
      <c r="K15" s="2" t="e" cm="1" vm="3">
        <f t="array" ref="K15">タンブル記号</f>
        <v>#VALUE!</v>
      </c>
      <c r="L15" s="2">
        <v>445</v>
      </c>
      <c r="M15" s="2" t="e" cm="1" vm="4">
        <f t="array" ref="M15">自然乾燥記号</f>
        <v>#VALUE!</v>
      </c>
      <c r="N15" s="2">
        <v>500</v>
      </c>
      <c r="O15" s="2" t="e" cm="1" vm="5">
        <f t="array" ref="O15">アイロン記号</f>
        <v>#VALUE!</v>
      </c>
      <c r="P15" s="2">
        <v>620</v>
      </c>
      <c r="Q15" s="2" t="e" cm="1" vm="6">
        <f t="array" ref="Q15">ドライ記号</f>
        <v>#VALUE!</v>
      </c>
      <c r="R15" s="2">
        <v>700</v>
      </c>
      <c r="S15" s="2" t="e" cm="1" vm="7">
        <f t="array" ref="S15">ウェット記号</f>
        <v>#VALUE!</v>
      </c>
    </row>
    <row r="16" spans="1:24" ht="84" customHeight="1">
      <c r="F16" s="2">
        <v>100</v>
      </c>
      <c r="G16" t="e" cm="1" vm="1">
        <f t="array" ref="G16">洗濯記号</f>
        <v>#VALUE!</v>
      </c>
      <c r="H16" s="2">
        <v>200</v>
      </c>
      <c r="I16" t="e" cm="1" vm="2">
        <f t="array" ref="I16">漂白記号</f>
        <v>#VALUE!</v>
      </c>
      <c r="J16" s="2">
        <v>300</v>
      </c>
      <c r="K16" s="2" t="e" cm="1" vm="3">
        <f t="array" ref="K16">タンブル記号</f>
        <v>#VALUE!</v>
      </c>
      <c r="L16" s="2">
        <v>445</v>
      </c>
      <c r="M16" s="2" t="e" cm="1" vm="4">
        <f t="array" ref="M16">自然乾燥記号</f>
        <v>#VALUE!</v>
      </c>
      <c r="N16" s="2">
        <v>500</v>
      </c>
      <c r="O16" s="2" t="e" cm="1" vm="5">
        <f t="array" ref="O16">アイロン記号</f>
        <v>#VALUE!</v>
      </c>
      <c r="P16" s="2">
        <v>620</v>
      </c>
      <c r="Q16" s="2" t="e" cm="1" vm="6">
        <f t="array" ref="Q16">ドライ記号</f>
        <v>#VALUE!</v>
      </c>
      <c r="R16" s="2">
        <v>700</v>
      </c>
      <c r="S16" s="2" t="e" cm="1" vm="7">
        <f t="array" ref="S16">ウェット記号</f>
        <v>#VALUE!</v>
      </c>
    </row>
    <row r="17" spans="6:19" ht="84" customHeight="1">
      <c r="F17" s="2">
        <v>100</v>
      </c>
      <c r="G17" t="e" cm="1" vm="1">
        <f t="array" ref="G17">洗濯記号</f>
        <v>#VALUE!</v>
      </c>
      <c r="H17" s="2">
        <v>200</v>
      </c>
      <c r="I17" t="e" cm="1" vm="2">
        <f t="array" ref="I17">漂白記号</f>
        <v>#VALUE!</v>
      </c>
      <c r="J17" s="2">
        <v>300</v>
      </c>
      <c r="K17" s="2" t="e" cm="1" vm="3">
        <f t="array" ref="K17">タンブル記号</f>
        <v>#VALUE!</v>
      </c>
      <c r="L17" s="2">
        <v>445</v>
      </c>
      <c r="M17" s="2" t="e" cm="1" vm="4">
        <f t="array" ref="M17">自然乾燥記号</f>
        <v>#VALUE!</v>
      </c>
      <c r="N17" s="2">
        <v>500</v>
      </c>
      <c r="O17" s="2" t="e" cm="1" vm="5">
        <f t="array" ref="O17">アイロン記号</f>
        <v>#VALUE!</v>
      </c>
      <c r="P17" s="2">
        <v>620</v>
      </c>
      <c r="Q17" s="2" t="e" cm="1" vm="6">
        <f t="array" ref="Q17">ドライ記号</f>
        <v>#VALUE!</v>
      </c>
      <c r="R17" s="2">
        <v>700</v>
      </c>
      <c r="S17" s="2" t="e" cm="1" vm="7">
        <f t="array" ref="S17">ウェット記号</f>
        <v>#VALUE!</v>
      </c>
    </row>
    <row r="18" spans="6:19" ht="84" customHeight="1">
      <c r="F18" s="2">
        <v>100</v>
      </c>
      <c r="G18" t="e" cm="1" vm="1">
        <f t="array" ref="G18">洗濯記号</f>
        <v>#VALUE!</v>
      </c>
      <c r="H18" s="2">
        <v>200</v>
      </c>
      <c r="I18" t="e" cm="1" vm="2">
        <f t="array" ref="I18">漂白記号</f>
        <v>#VALUE!</v>
      </c>
      <c r="J18" s="2">
        <v>300</v>
      </c>
      <c r="K18" s="2" t="e" cm="1" vm="3">
        <f t="array" ref="K18">タンブル記号</f>
        <v>#VALUE!</v>
      </c>
      <c r="L18" s="2">
        <v>445</v>
      </c>
      <c r="M18" s="2" t="e" cm="1" vm="4">
        <f t="array" ref="M18">自然乾燥記号</f>
        <v>#VALUE!</v>
      </c>
      <c r="N18" s="2">
        <v>500</v>
      </c>
      <c r="O18" s="2" t="e" cm="1" vm="5">
        <f t="array" ref="O18">アイロン記号</f>
        <v>#VALUE!</v>
      </c>
      <c r="P18" s="2">
        <v>620</v>
      </c>
      <c r="Q18" s="2" t="e" cm="1" vm="6">
        <f t="array" ref="Q18">ドライ記号</f>
        <v>#VALUE!</v>
      </c>
      <c r="R18" s="2">
        <v>700</v>
      </c>
      <c r="S18" s="2" t="e" cm="1" vm="7">
        <f t="array" ref="S18">ウェット記号</f>
        <v>#VALUE!</v>
      </c>
    </row>
    <row r="19" spans="6:19" ht="84" customHeight="1">
      <c r="F19" s="2">
        <v>100</v>
      </c>
      <c r="G19" t="e" cm="1" vm="1">
        <f t="array" ref="G19">洗濯記号</f>
        <v>#VALUE!</v>
      </c>
      <c r="H19" s="2">
        <v>200</v>
      </c>
      <c r="I19" t="e" cm="1" vm="2">
        <f t="array" ref="I19">漂白記号</f>
        <v>#VALUE!</v>
      </c>
      <c r="J19" s="2">
        <v>300</v>
      </c>
      <c r="K19" s="2" t="e" cm="1" vm="3">
        <f t="array" ref="K19">タンブル記号</f>
        <v>#VALUE!</v>
      </c>
      <c r="L19" s="2">
        <v>445</v>
      </c>
      <c r="M19" s="2" t="e" cm="1" vm="4">
        <f t="array" ref="M19">自然乾燥記号</f>
        <v>#VALUE!</v>
      </c>
      <c r="N19" s="2">
        <v>500</v>
      </c>
      <c r="O19" s="2" t="e" cm="1" vm="5">
        <f t="array" ref="O19">アイロン記号</f>
        <v>#VALUE!</v>
      </c>
      <c r="P19" s="2">
        <v>620</v>
      </c>
      <c r="Q19" s="2" t="e" cm="1" vm="6">
        <f t="array" ref="Q19">ドライ記号</f>
        <v>#VALUE!</v>
      </c>
      <c r="R19" s="2">
        <v>700</v>
      </c>
      <c r="S19" s="2" t="e" cm="1" vm="7">
        <f t="array" ref="S19">ウェット記号</f>
        <v>#VALUE!</v>
      </c>
    </row>
    <row r="20" spans="6:19" ht="84" customHeight="1">
      <c r="F20" s="2">
        <v>100</v>
      </c>
      <c r="G20" t="e" cm="1" vm="1">
        <f t="array" ref="G20">洗濯記号</f>
        <v>#VALUE!</v>
      </c>
      <c r="H20" s="2">
        <v>200</v>
      </c>
      <c r="I20" t="e" cm="1" vm="2">
        <f t="array" ref="I20">漂白記号</f>
        <v>#VALUE!</v>
      </c>
      <c r="J20" s="2">
        <v>300</v>
      </c>
      <c r="K20" s="2" t="e" cm="1" vm="3">
        <f t="array" ref="K20">タンブル記号</f>
        <v>#VALUE!</v>
      </c>
      <c r="L20" s="2">
        <v>445</v>
      </c>
      <c r="M20" s="2" t="e" cm="1" vm="4">
        <f t="array" ref="M20">自然乾燥記号</f>
        <v>#VALUE!</v>
      </c>
      <c r="N20" s="2">
        <v>500</v>
      </c>
      <c r="O20" s="2" t="e" cm="1" vm="5">
        <f t="array" ref="O20">アイロン記号</f>
        <v>#VALUE!</v>
      </c>
      <c r="P20" s="2">
        <v>620</v>
      </c>
      <c r="Q20" s="2" t="e" cm="1" vm="6">
        <f t="array" ref="Q20">ドライ記号</f>
        <v>#VALUE!</v>
      </c>
      <c r="R20" s="2">
        <v>700</v>
      </c>
      <c r="S20" s="2" t="e" cm="1" vm="7">
        <f t="array" ref="S20">ウェット記号</f>
        <v>#VALUE!</v>
      </c>
    </row>
    <row r="21" spans="6:19" ht="84" customHeight="1">
      <c r="F21" s="2">
        <v>100</v>
      </c>
      <c r="G21" t="e" cm="1" vm="1">
        <f t="array" ref="G21">洗濯記号</f>
        <v>#VALUE!</v>
      </c>
      <c r="H21" s="2">
        <v>200</v>
      </c>
      <c r="I21" t="e" cm="1" vm="2">
        <f t="array" ref="I21">漂白記号</f>
        <v>#VALUE!</v>
      </c>
      <c r="J21" s="2">
        <v>300</v>
      </c>
      <c r="K21" s="2" t="e" cm="1" vm="3">
        <f t="array" ref="K21">タンブル記号</f>
        <v>#VALUE!</v>
      </c>
      <c r="L21" s="2">
        <v>445</v>
      </c>
      <c r="M21" s="2" t="e" cm="1" vm="4">
        <f t="array" ref="M21">自然乾燥記号</f>
        <v>#VALUE!</v>
      </c>
      <c r="N21" s="2">
        <v>500</v>
      </c>
      <c r="O21" s="2" t="e" cm="1" vm="5">
        <f t="array" ref="O21">アイロン記号</f>
        <v>#VALUE!</v>
      </c>
      <c r="P21" s="2">
        <v>620</v>
      </c>
      <c r="Q21" s="2" t="e" cm="1" vm="6">
        <f t="array" ref="Q21">ドライ記号</f>
        <v>#VALUE!</v>
      </c>
      <c r="R21" s="2">
        <v>700</v>
      </c>
      <c r="S21" s="2" t="e" cm="1" vm="7">
        <f t="array" ref="S21">ウェット記号</f>
        <v>#VALUE!</v>
      </c>
    </row>
    <row r="22" spans="6:19" ht="84" customHeight="1">
      <c r="F22" s="2">
        <v>100</v>
      </c>
      <c r="G22" t="e" cm="1" vm="1">
        <f t="array" ref="G22">洗濯記号</f>
        <v>#VALUE!</v>
      </c>
      <c r="H22" s="2">
        <v>200</v>
      </c>
      <c r="I22" t="e" cm="1" vm="2">
        <f t="array" ref="I22">漂白記号</f>
        <v>#VALUE!</v>
      </c>
      <c r="J22" s="2">
        <v>300</v>
      </c>
      <c r="K22" s="2" t="e" cm="1" vm="3">
        <f t="array" ref="K22">タンブル記号</f>
        <v>#VALUE!</v>
      </c>
      <c r="L22" s="2">
        <v>445</v>
      </c>
      <c r="M22" s="2" t="e" cm="1" vm="4">
        <f t="array" ref="M22">自然乾燥記号</f>
        <v>#VALUE!</v>
      </c>
      <c r="N22" s="2">
        <v>500</v>
      </c>
      <c r="O22" s="2" t="e" cm="1" vm="5">
        <f t="array" ref="O22">アイロン記号</f>
        <v>#VALUE!</v>
      </c>
      <c r="P22" s="2">
        <v>620</v>
      </c>
      <c r="Q22" s="2" t="e" cm="1" vm="6">
        <f t="array" ref="Q22">ドライ記号</f>
        <v>#VALUE!</v>
      </c>
      <c r="R22" s="2">
        <v>700</v>
      </c>
      <c r="S22" s="2" t="e" cm="1" vm="7">
        <f t="array" ref="S22">ウェット記号</f>
        <v>#VALUE!</v>
      </c>
    </row>
    <row r="23" spans="6:19" ht="84" customHeight="1">
      <c r="F23" s="2">
        <v>100</v>
      </c>
      <c r="G23" t="e" cm="1" vm="1">
        <f t="array" ref="G23">洗濯記号</f>
        <v>#VALUE!</v>
      </c>
      <c r="H23" s="2">
        <v>200</v>
      </c>
      <c r="I23" t="e" cm="1" vm="2">
        <f t="array" ref="I23">漂白記号</f>
        <v>#VALUE!</v>
      </c>
      <c r="J23" s="2">
        <v>300</v>
      </c>
      <c r="K23" s="2" t="e" cm="1" vm="3">
        <f t="array" ref="K23">タンブル記号</f>
        <v>#VALUE!</v>
      </c>
      <c r="L23" s="2">
        <v>445</v>
      </c>
      <c r="M23" s="2" t="e" cm="1" vm="4">
        <f t="array" ref="M23">自然乾燥記号</f>
        <v>#VALUE!</v>
      </c>
      <c r="N23" s="2">
        <v>500</v>
      </c>
      <c r="O23" s="2" t="e" cm="1" vm="5">
        <f t="array" ref="O23">アイロン記号</f>
        <v>#VALUE!</v>
      </c>
      <c r="P23" s="2">
        <v>620</v>
      </c>
      <c r="Q23" s="2" t="e" cm="1" vm="6">
        <f t="array" ref="Q23">ドライ記号</f>
        <v>#VALUE!</v>
      </c>
      <c r="R23" s="2">
        <v>700</v>
      </c>
      <c r="S23" s="2" t="e" cm="1" vm="7">
        <f t="array" ref="S23">ウェット記号</f>
        <v>#VALUE!</v>
      </c>
    </row>
    <row r="24" spans="6:19" ht="84" customHeight="1">
      <c r="F24" s="2">
        <v>100</v>
      </c>
      <c r="G24" t="e" cm="1" vm="1">
        <f t="array" ref="G24">洗濯記号</f>
        <v>#VALUE!</v>
      </c>
      <c r="H24" s="2">
        <v>200</v>
      </c>
      <c r="I24" t="e" cm="1" vm="2">
        <f t="array" ref="I24">漂白記号</f>
        <v>#VALUE!</v>
      </c>
      <c r="J24" s="2">
        <v>300</v>
      </c>
      <c r="K24" s="2" t="e" cm="1" vm="3">
        <f t="array" ref="K24">タンブル記号</f>
        <v>#VALUE!</v>
      </c>
      <c r="L24" s="2">
        <v>445</v>
      </c>
      <c r="M24" s="2" t="e" cm="1" vm="4">
        <f t="array" ref="M24">自然乾燥記号</f>
        <v>#VALUE!</v>
      </c>
      <c r="N24" s="2">
        <v>500</v>
      </c>
      <c r="O24" s="2" t="e" cm="1" vm="5">
        <f t="array" ref="O24">アイロン記号</f>
        <v>#VALUE!</v>
      </c>
      <c r="P24" s="2">
        <v>620</v>
      </c>
      <c r="Q24" s="2" t="e" cm="1" vm="6">
        <f t="array" ref="Q24">ドライ記号</f>
        <v>#VALUE!</v>
      </c>
      <c r="R24" s="2">
        <v>700</v>
      </c>
      <c r="S24" s="2" t="e" cm="1" vm="7">
        <f t="array" ref="S24">ウェット記号</f>
        <v>#VALUE!</v>
      </c>
    </row>
    <row r="25" spans="6:19" ht="84" customHeight="1">
      <c r="F25" s="2">
        <v>100</v>
      </c>
      <c r="G25" t="e" cm="1" vm="1">
        <f t="array" ref="G25">洗濯記号</f>
        <v>#VALUE!</v>
      </c>
      <c r="H25" s="2">
        <v>200</v>
      </c>
      <c r="I25" t="e" cm="1" vm="2">
        <f t="array" ref="I25">漂白記号</f>
        <v>#VALUE!</v>
      </c>
      <c r="J25" s="2">
        <v>300</v>
      </c>
      <c r="K25" s="2" t="e" cm="1" vm="3">
        <f t="array" ref="K25">タンブル記号</f>
        <v>#VALUE!</v>
      </c>
      <c r="L25" s="2">
        <v>445</v>
      </c>
      <c r="M25" s="2" t="e" cm="1" vm="4">
        <f t="array" ref="M25">自然乾燥記号</f>
        <v>#VALUE!</v>
      </c>
      <c r="N25" s="2">
        <v>500</v>
      </c>
      <c r="O25" s="2" t="e" cm="1" vm="5">
        <f t="array" ref="O25">アイロン記号</f>
        <v>#VALUE!</v>
      </c>
      <c r="P25" s="2">
        <v>620</v>
      </c>
      <c r="Q25" s="2" t="e" cm="1" vm="6">
        <f t="array" ref="Q25">ドライ記号</f>
        <v>#VALUE!</v>
      </c>
      <c r="R25" s="2">
        <v>700</v>
      </c>
      <c r="S25" s="2" t="e" cm="1" vm="7">
        <f t="array" ref="S25">ウェット記号</f>
        <v>#VALUE!</v>
      </c>
    </row>
    <row r="26" spans="6:19" ht="84" customHeight="1">
      <c r="F26" s="2">
        <v>100</v>
      </c>
      <c r="G26" t="e" cm="1" vm="1">
        <f t="array" ref="G26">洗濯記号</f>
        <v>#VALUE!</v>
      </c>
      <c r="H26" s="2">
        <v>200</v>
      </c>
      <c r="I26" t="e" cm="1" vm="2">
        <f t="array" ref="I26">漂白記号</f>
        <v>#VALUE!</v>
      </c>
      <c r="J26" s="2">
        <v>300</v>
      </c>
      <c r="K26" s="2" t="e" cm="1" vm="3">
        <f t="array" ref="K26">タンブル記号</f>
        <v>#VALUE!</v>
      </c>
      <c r="L26" s="2">
        <v>445</v>
      </c>
      <c r="M26" s="2" t="e" cm="1" vm="4">
        <f t="array" ref="M26">自然乾燥記号</f>
        <v>#VALUE!</v>
      </c>
      <c r="N26" s="2">
        <v>500</v>
      </c>
      <c r="O26" s="2" t="e" cm="1" vm="5">
        <f t="array" ref="O26">アイロン記号</f>
        <v>#VALUE!</v>
      </c>
      <c r="P26" s="2">
        <v>620</v>
      </c>
      <c r="Q26" s="2" t="e" cm="1" vm="6">
        <f t="array" ref="Q26">ドライ記号</f>
        <v>#VALUE!</v>
      </c>
      <c r="R26" s="2">
        <v>700</v>
      </c>
      <c r="S26" s="2" t="e" cm="1" vm="7">
        <f t="array" ref="S26">ウェット記号</f>
        <v>#VALUE!</v>
      </c>
    </row>
    <row r="27" spans="6:19" ht="84" customHeight="1">
      <c r="F27" s="2">
        <v>100</v>
      </c>
      <c r="G27" t="e" cm="1" vm="1">
        <f t="array" ref="G27">洗濯記号</f>
        <v>#VALUE!</v>
      </c>
      <c r="H27" s="2">
        <v>200</v>
      </c>
      <c r="I27" t="e" cm="1" vm="2">
        <f t="array" ref="I27">漂白記号</f>
        <v>#VALUE!</v>
      </c>
      <c r="J27" s="2">
        <v>300</v>
      </c>
      <c r="K27" s="2" t="e" cm="1" vm="3">
        <f t="array" ref="K27">タンブル記号</f>
        <v>#VALUE!</v>
      </c>
      <c r="L27" s="2">
        <v>445</v>
      </c>
      <c r="M27" s="2" t="e" cm="1" vm="4">
        <f t="array" ref="M27">自然乾燥記号</f>
        <v>#VALUE!</v>
      </c>
      <c r="N27" s="2">
        <v>500</v>
      </c>
      <c r="O27" s="2" t="e" cm="1" vm="5">
        <f t="array" ref="O27">アイロン記号</f>
        <v>#VALUE!</v>
      </c>
      <c r="P27" s="2">
        <v>620</v>
      </c>
      <c r="Q27" s="2" t="e" cm="1" vm="6">
        <f t="array" ref="Q27">ドライ記号</f>
        <v>#VALUE!</v>
      </c>
      <c r="R27" s="2">
        <v>700</v>
      </c>
      <c r="S27" s="2" t="e" cm="1" vm="7">
        <f t="array" ref="S27">ウェット記号</f>
        <v>#VALUE!</v>
      </c>
    </row>
    <row r="28" spans="6:19" ht="84" customHeight="1">
      <c r="F28" s="2">
        <v>100</v>
      </c>
      <c r="G28" t="e" cm="1" vm="1">
        <f t="array" ref="G28">洗濯記号</f>
        <v>#VALUE!</v>
      </c>
      <c r="H28" s="2">
        <v>200</v>
      </c>
      <c r="I28" t="e" cm="1" vm="2">
        <f t="array" ref="I28">漂白記号</f>
        <v>#VALUE!</v>
      </c>
      <c r="J28" s="2">
        <v>300</v>
      </c>
      <c r="K28" s="2" t="e" cm="1" vm="3">
        <f t="array" ref="K28">タンブル記号</f>
        <v>#VALUE!</v>
      </c>
      <c r="L28" s="2">
        <v>445</v>
      </c>
      <c r="M28" s="2" t="e" cm="1" vm="4">
        <f t="array" ref="M28">自然乾燥記号</f>
        <v>#VALUE!</v>
      </c>
      <c r="N28" s="2">
        <v>500</v>
      </c>
      <c r="O28" s="2" t="e" cm="1" vm="5">
        <f t="array" ref="O28">アイロン記号</f>
        <v>#VALUE!</v>
      </c>
      <c r="P28" s="2">
        <v>620</v>
      </c>
      <c r="Q28" s="2" t="e" cm="1" vm="6">
        <f t="array" ref="Q28">ドライ記号</f>
        <v>#VALUE!</v>
      </c>
      <c r="R28" s="2">
        <v>700</v>
      </c>
      <c r="S28" s="2" t="e" cm="1" vm="7">
        <f t="array" ref="S28">ウェット記号</f>
        <v>#VALUE!</v>
      </c>
    </row>
    <row r="29" spans="6:19" ht="84" customHeight="1">
      <c r="F29" s="2">
        <v>100</v>
      </c>
      <c r="G29" t="e" cm="1" vm="1">
        <f t="array" ref="G29">洗濯記号</f>
        <v>#VALUE!</v>
      </c>
      <c r="H29" s="2">
        <v>200</v>
      </c>
      <c r="I29" t="e" cm="1" vm="2">
        <f t="array" ref="I29">漂白記号</f>
        <v>#VALUE!</v>
      </c>
      <c r="J29" s="2">
        <v>300</v>
      </c>
      <c r="K29" s="2" t="e" cm="1" vm="3">
        <f t="array" ref="K29">タンブル記号</f>
        <v>#VALUE!</v>
      </c>
      <c r="L29" s="2">
        <v>445</v>
      </c>
      <c r="M29" s="2" t="e" cm="1" vm="4">
        <f t="array" ref="M29">自然乾燥記号</f>
        <v>#VALUE!</v>
      </c>
      <c r="N29" s="2">
        <v>500</v>
      </c>
      <c r="O29" s="2" t="e" cm="1" vm="5">
        <f t="array" ref="O29">アイロン記号</f>
        <v>#VALUE!</v>
      </c>
      <c r="P29" s="2">
        <v>620</v>
      </c>
      <c r="Q29" s="2" t="e" cm="1" vm="6">
        <f t="array" ref="Q29">ドライ記号</f>
        <v>#VALUE!</v>
      </c>
      <c r="R29" s="2">
        <v>700</v>
      </c>
      <c r="S29" s="2" t="e" cm="1" vm="7">
        <f t="array" ref="S29">ウェット記号</f>
        <v>#VALUE!</v>
      </c>
    </row>
    <row r="30" spans="6:19" ht="84" customHeight="1">
      <c r="F30" s="2">
        <v>100</v>
      </c>
      <c r="G30" t="e" cm="1" vm="1">
        <f t="array" ref="G30">洗濯記号</f>
        <v>#VALUE!</v>
      </c>
      <c r="H30" s="2">
        <v>200</v>
      </c>
      <c r="I30" t="e" cm="1" vm="2">
        <f t="array" ref="I30">漂白記号</f>
        <v>#VALUE!</v>
      </c>
      <c r="J30" s="2">
        <v>300</v>
      </c>
      <c r="K30" s="2" t="e" cm="1" vm="3">
        <f t="array" ref="K30">タンブル記号</f>
        <v>#VALUE!</v>
      </c>
      <c r="L30" s="2">
        <v>445</v>
      </c>
      <c r="M30" s="2" t="e" cm="1" vm="4">
        <f t="array" ref="M30">自然乾燥記号</f>
        <v>#VALUE!</v>
      </c>
      <c r="N30" s="2">
        <v>500</v>
      </c>
      <c r="O30" s="2" t="e" cm="1" vm="5">
        <f t="array" ref="O30">アイロン記号</f>
        <v>#VALUE!</v>
      </c>
      <c r="P30" s="2">
        <v>620</v>
      </c>
      <c r="Q30" s="2" t="e" cm="1" vm="6">
        <f t="array" ref="Q30">ドライ記号</f>
        <v>#VALUE!</v>
      </c>
      <c r="R30" s="2">
        <v>700</v>
      </c>
      <c r="S30" s="2" t="e" cm="1" vm="7">
        <f t="array" ref="S30">ウェット記号</f>
        <v>#VALUE!</v>
      </c>
    </row>
    <row r="31" spans="6:19" ht="84" customHeight="1">
      <c r="F31" s="2">
        <v>100</v>
      </c>
      <c r="G31" t="e" cm="1" vm="1">
        <f t="array" ref="G31">洗濯記号</f>
        <v>#VALUE!</v>
      </c>
      <c r="H31" s="2">
        <v>200</v>
      </c>
      <c r="I31" t="e" cm="1" vm="2">
        <f t="array" ref="I31">漂白記号</f>
        <v>#VALUE!</v>
      </c>
      <c r="J31" s="2">
        <v>300</v>
      </c>
      <c r="K31" s="2" t="e" cm="1" vm="3">
        <f t="array" ref="K31">タンブル記号</f>
        <v>#VALUE!</v>
      </c>
      <c r="L31" s="2">
        <v>445</v>
      </c>
      <c r="M31" s="2" t="e" cm="1" vm="4">
        <f t="array" ref="M31">自然乾燥記号</f>
        <v>#VALUE!</v>
      </c>
      <c r="N31" s="2">
        <v>500</v>
      </c>
      <c r="O31" s="2" t="e" cm="1" vm="5">
        <f t="array" ref="O31">アイロン記号</f>
        <v>#VALUE!</v>
      </c>
      <c r="P31" s="2">
        <v>620</v>
      </c>
      <c r="Q31" s="2" t="e" cm="1" vm="6">
        <f t="array" ref="Q31">ドライ記号</f>
        <v>#VALUE!</v>
      </c>
      <c r="R31" s="2">
        <v>700</v>
      </c>
      <c r="S31" s="2" t="e" cm="1" vm="7">
        <f t="array" ref="S31">ウェット記号</f>
        <v>#VALUE!</v>
      </c>
    </row>
    <row r="32" spans="6:19" ht="84" customHeight="1">
      <c r="F32" s="2">
        <v>100</v>
      </c>
      <c r="G32" t="e" cm="1" vm="1">
        <f t="array" ref="G32">洗濯記号</f>
        <v>#VALUE!</v>
      </c>
      <c r="H32" s="2">
        <v>200</v>
      </c>
      <c r="I32" t="e" cm="1" vm="2">
        <f t="array" ref="I32">漂白記号</f>
        <v>#VALUE!</v>
      </c>
      <c r="J32" s="2">
        <v>300</v>
      </c>
      <c r="K32" s="2" t="e" cm="1" vm="3">
        <f t="array" ref="K32">タンブル記号</f>
        <v>#VALUE!</v>
      </c>
      <c r="L32" s="2">
        <v>445</v>
      </c>
      <c r="M32" s="2" t="e" cm="1" vm="4">
        <f t="array" ref="M32">自然乾燥記号</f>
        <v>#VALUE!</v>
      </c>
      <c r="N32" s="2">
        <v>500</v>
      </c>
      <c r="O32" s="2" t="e" cm="1" vm="5">
        <f t="array" ref="O32">アイロン記号</f>
        <v>#VALUE!</v>
      </c>
      <c r="P32" s="2">
        <v>620</v>
      </c>
      <c r="Q32" s="2" t="e" cm="1" vm="6">
        <f t="array" ref="Q32">ドライ記号</f>
        <v>#VALUE!</v>
      </c>
      <c r="R32" s="2">
        <v>700</v>
      </c>
      <c r="S32" s="2" t="e" cm="1" vm="7">
        <f t="array" ref="S32">ウェット記号</f>
        <v>#VALUE!</v>
      </c>
    </row>
    <row r="33" spans="6:19" ht="84" customHeight="1">
      <c r="F33" s="2">
        <v>100</v>
      </c>
      <c r="G33" t="e" cm="1" vm="1">
        <f t="array" ref="G33">洗濯記号</f>
        <v>#VALUE!</v>
      </c>
      <c r="H33" s="2">
        <v>200</v>
      </c>
      <c r="I33" t="e" cm="1" vm="2">
        <f t="array" ref="I33">漂白記号</f>
        <v>#VALUE!</v>
      </c>
      <c r="J33" s="2">
        <v>300</v>
      </c>
      <c r="K33" s="2" t="e" cm="1" vm="3">
        <f t="array" ref="K33">タンブル記号</f>
        <v>#VALUE!</v>
      </c>
      <c r="L33" s="2">
        <v>445</v>
      </c>
      <c r="M33" s="2" t="e" cm="1" vm="4">
        <f t="array" ref="M33">自然乾燥記号</f>
        <v>#VALUE!</v>
      </c>
      <c r="N33" s="2">
        <v>500</v>
      </c>
      <c r="O33" s="2" t="e" cm="1" vm="5">
        <f t="array" ref="O33">アイロン記号</f>
        <v>#VALUE!</v>
      </c>
      <c r="P33" s="2">
        <v>620</v>
      </c>
      <c r="Q33" s="2" t="e" cm="1" vm="6">
        <f t="array" ref="Q33">ドライ記号</f>
        <v>#VALUE!</v>
      </c>
      <c r="R33" s="2">
        <v>700</v>
      </c>
      <c r="S33" s="2" t="e" cm="1" vm="7">
        <f t="array" ref="S33">ウェット記号</f>
        <v>#VALUE!</v>
      </c>
    </row>
    <row r="34" spans="6:19" ht="84" customHeight="1">
      <c r="F34" s="2">
        <v>100</v>
      </c>
      <c r="G34" t="e" cm="1" vm="1">
        <f t="array" ref="G34">洗濯記号</f>
        <v>#VALUE!</v>
      </c>
      <c r="H34" s="2">
        <v>200</v>
      </c>
      <c r="I34" t="e" cm="1" vm="2">
        <f t="array" ref="I34">漂白記号</f>
        <v>#VALUE!</v>
      </c>
      <c r="J34" s="2">
        <v>300</v>
      </c>
      <c r="K34" s="2" t="e" cm="1" vm="3">
        <f t="array" ref="K34">タンブル記号</f>
        <v>#VALUE!</v>
      </c>
      <c r="L34" s="2">
        <v>445</v>
      </c>
      <c r="M34" s="2" t="e" cm="1" vm="4">
        <f t="array" ref="M34">自然乾燥記号</f>
        <v>#VALUE!</v>
      </c>
      <c r="N34" s="2">
        <v>500</v>
      </c>
      <c r="O34" s="2" t="e" cm="1" vm="5">
        <f t="array" ref="O34">アイロン記号</f>
        <v>#VALUE!</v>
      </c>
      <c r="P34" s="2">
        <v>620</v>
      </c>
      <c r="Q34" s="2" t="e" cm="1" vm="6">
        <f t="array" ref="Q34">ドライ記号</f>
        <v>#VALUE!</v>
      </c>
      <c r="R34" s="2">
        <v>700</v>
      </c>
      <c r="S34" s="2" t="e" cm="1" vm="7">
        <f t="array" ref="S34">ウェット記号</f>
        <v>#VALUE!</v>
      </c>
    </row>
    <row r="35" spans="6:19" ht="84" customHeight="1">
      <c r="F35" s="2">
        <v>100</v>
      </c>
      <c r="G35" t="e" cm="1" vm="1">
        <f t="array" ref="G35">洗濯記号</f>
        <v>#VALUE!</v>
      </c>
      <c r="H35" s="2">
        <v>200</v>
      </c>
      <c r="I35" t="e" cm="1" vm="2">
        <f t="array" ref="I35">漂白記号</f>
        <v>#VALUE!</v>
      </c>
      <c r="J35" s="2">
        <v>300</v>
      </c>
      <c r="K35" s="2" t="e" cm="1" vm="3">
        <f t="array" ref="K35">タンブル記号</f>
        <v>#VALUE!</v>
      </c>
      <c r="L35" s="2">
        <v>445</v>
      </c>
      <c r="M35" s="2" t="e" cm="1" vm="4">
        <f t="array" ref="M35">自然乾燥記号</f>
        <v>#VALUE!</v>
      </c>
      <c r="N35" s="2">
        <v>500</v>
      </c>
      <c r="O35" s="2" t="e" cm="1" vm="5">
        <f t="array" ref="O35">アイロン記号</f>
        <v>#VALUE!</v>
      </c>
      <c r="P35" s="2">
        <v>620</v>
      </c>
      <c r="Q35" s="2" t="e" cm="1" vm="6">
        <f t="array" ref="Q35">ドライ記号</f>
        <v>#VALUE!</v>
      </c>
      <c r="R35" s="2">
        <v>700</v>
      </c>
      <c r="S35" s="2" t="e" cm="1" vm="7">
        <f t="array" ref="S35">ウェット記号</f>
        <v>#VALUE!</v>
      </c>
    </row>
    <row r="36" spans="6:19" ht="84" customHeight="1">
      <c r="F36" s="2">
        <v>100</v>
      </c>
      <c r="G36" t="e" cm="1" vm="1">
        <f t="array" ref="G36">洗濯記号</f>
        <v>#VALUE!</v>
      </c>
      <c r="H36" s="2">
        <v>200</v>
      </c>
      <c r="I36" t="e" cm="1" vm="2">
        <f t="array" ref="I36">漂白記号</f>
        <v>#VALUE!</v>
      </c>
      <c r="J36" s="2">
        <v>300</v>
      </c>
      <c r="K36" s="2" t="e" cm="1" vm="3">
        <f t="array" ref="K36">タンブル記号</f>
        <v>#VALUE!</v>
      </c>
      <c r="L36" s="2">
        <v>445</v>
      </c>
      <c r="M36" s="2" t="e" cm="1" vm="4">
        <f t="array" ref="M36">自然乾燥記号</f>
        <v>#VALUE!</v>
      </c>
      <c r="N36" s="2">
        <v>500</v>
      </c>
      <c r="O36" s="2" t="e" cm="1" vm="5">
        <f t="array" ref="O36">アイロン記号</f>
        <v>#VALUE!</v>
      </c>
      <c r="P36" s="2">
        <v>620</v>
      </c>
      <c r="Q36" s="2" t="e" cm="1" vm="6">
        <f t="array" ref="Q36">ドライ記号</f>
        <v>#VALUE!</v>
      </c>
      <c r="R36" s="2">
        <v>700</v>
      </c>
      <c r="S36" s="2" t="e" cm="1" vm="7">
        <f t="array" ref="S36">ウェット記号</f>
        <v>#VALUE!</v>
      </c>
    </row>
    <row r="37" spans="6:19" ht="84" customHeight="1">
      <c r="F37" s="2">
        <v>100</v>
      </c>
      <c r="G37" t="e" cm="1" vm="1">
        <f t="array" ref="G37">洗濯記号</f>
        <v>#VALUE!</v>
      </c>
      <c r="H37" s="2">
        <v>200</v>
      </c>
      <c r="I37" t="e" cm="1" vm="2">
        <f t="array" ref="I37">漂白記号</f>
        <v>#VALUE!</v>
      </c>
      <c r="J37" s="2">
        <v>300</v>
      </c>
      <c r="K37" s="2" t="e" cm="1" vm="3">
        <f t="array" ref="K37">タンブル記号</f>
        <v>#VALUE!</v>
      </c>
      <c r="L37" s="2">
        <v>445</v>
      </c>
      <c r="M37" s="2" t="e" cm="1" vm="4">
        <f t="array" ref="M37">自然乾燥記号</f>
        <v>#VALUE!</v>
      </c>
      <c r="N37" s="2">
        <v>500</v>
      </c>
      <c r="O37" s="2" t="e" cm="1" vm="5">
        <f t="array" ref="O37">アイロン記号</f>
        <v>#VALUE!</v>
      </c>
      <c r="P37" s="2">
        <v>620</v>
      </c>
      <c r="Q37" s="2" t="e" cm="1" vm="6">
        <f t="array" ref="Q37">ドライ記号</f>
        <v>#VALUE!</v>
      </c>
      <c r="R37" s="2">
        <v>700</v>
      </c>
      <c r="S37" s="2" t="e" cm="1" vm="7">
        <f t="array" ref="S37">ウェット記号</f>
        <v>#VALUE!</v>
      </c>
    </row>
    <row r="38" spans="6:19" ht="84" customHeight="1">
      <c r="F38" s="2">
        <v>100</v>
      </c>
      <c r="G38" t="e" cm="1" vm="1">
        <f t="array" ref="G38">洗濯記号</f>
        <v>#VALUE!</v>
      </c>
      <c r="H38" s="2">
        <v>200</v>
      </c>
      <c r="I38" t="e" cm="1" vm="2">
        <f t="array" ref="I38">漂白記号</f>
        <v>#VALUE!</v>
      </c>
      <c r="J38" s="2">
        <v>300</v>
      </c>
      <c r="K38" s="2" t="e" cm="1" vm="3">
        <f t="array" ref="K38">タンブル記号</f>
        <v>#VALUE!</v>
      </c>
      <c r="L38" s="2">
        <v>445</v>
      </c>
      <c r="M38" s="2" t="e" cm="1" vm="4">
        <f t="array" ref="M38">自然乾燥記号</f>
        <v>#VALUE!</v>
      </c>
      <c r="N38" s="2">
        <v>500</v>
      </c>
      <c r="O38" s="2" t="e" cm="1" vm="5">
        <f t="array" ref="O38">アイロン記号</f>
        <v>#VALUE!</v>
      </c>
      <c r="P38" s="2">
        <v>620</v>
      </c>
      <c r="Q38" s="2" t="e" cm="1" vm="6">
        <f t="array" ref="Q38">ドライ記号</f>
        <v>#VALUE!</v>
      </c>
      <c r="R38" s="2">
        <v>700</v>
      </c>
      <c r="S38" s="2" t="e" cm="1" vm="7">
        <f t="array" ref="S38">ウェット記号</f>
        <v>#VALUE!</v>
      </c>
    </row>
    <row r="39" spans="6:19" ht="84" customHeight="1">
      <c r="F39" s="2">
        <v>100</v>
      </c>
      <c r="G39" t="e" cm="1" vm="1">
        <f t="array" ref="G39">洗濯記号</f>
        <v>#VALUE!</v>
      </c>
      <c r="H39" s="2">
        <v>200</v>
      </c>
      <c r="I39" t="e" cm="1" vm="2">
        <f t="array" ref="I39">漂白記号</f>
        <v>#VALUE!</v>
      </c>
      <c r="J39" s="2">
        <v>300</v>
      </c>
      <c r="K39" s="2" t="e" cm="1" vm="3">
        <f t="array" ref="K39">タンブル記号</f>
        <v>#VALUE!</v>
      </c>
      <c r="L39" s="2">
        <v>445</v>
      </c>
      <c r="M39" s="2" t="e" cm="1" vm="4">
        <f t="array" ref="M39">自然乾燥記号</f>
        <v>#VALUE!</v>
      </c>
      <c r="N39" s="2">
        <v>500</v>
      </c>
      <c r="O39" s="2" t="e" cm="1" vm="5">
        <f t="array" ref="O39">アイロン記号</f>
        <v>#VALUE!</v>
      </c>
      <c r="P39" s="2">
        <v>620</v>
      </c>
      <c r="Q39" s="2" t="e" cm="1" vm="6">
        <f t="array" ref="Q39">ドライ記号</f>
        <v>#VALUE!</v>
      </c>
      <c r="R39" s="2">
        <v>700</v>
      </c>
      <c r="S39" s="2" t="e" cm="1" vm="7">
        <f t="array" ref="S39">ウェット記号</f>
        <v>#VALUE!</v>
      </c>
    </row>
    <row r="40" spans="6:19" ht="84" customHeight="1">
      <c r="F40" s="2">
        <v>100</v>
      </c>
      <c r="G40" t="e" cm="1" vm="1">
        <f t="array" ref="G40">洗濯記号</f>
        <v>#VALUE!</v>
      </c>
      <c r="H40" s="2">
        <v>200</v>
      </c>
      <c r="I40" t="e" cm="1" vm="2">
        <f t="array" ref="I40">漂白記号</f>
        <v>#VALUE!</v>
      </c>
      <c r="J40" s="2">
        <v>300</v>
      </c>
      <c r="K40" s="2" t="e" cm="1" vm="3">
        <f t="array" ref="K40">タンブル記号</f>
        <v>#VALUE!</v>
      </c>
      <c r="L40" s="2">
        <v>445</v>
      </c>
      <c r="M40" s="2" t="e" cm="1" vm="4">
        <f t="array" ref="M40">自然乾燥記号</f>
        <v>#VALUE!</v>
      </c>
      <c r="N40" s="2">
        <v>500</v>
      </c>
      <c r="O40" s="2" t="e" cm="1" vm="5">
        <f t="array" ref="O40">アイロン記号</f>
        <v>#VALUE!</v>
      </c>
      <c r="P40" s="2">
        <v>620</v>
      </c>
      <c r="Q40" s="2" t="e" cm="1" vm="6">
        <f t="array" ref="Q40">ドライ記号</f>
        <v>#VALUE!</v>
      </c>
      <c r="R40" s="2">
        <v>700</v>
      </c>
      <c r="S40" s="2" t="e" cm="1" vm="7">
        <f t="array" ref="S40">ウェット記号</f>
        <v>#VALUE!</v>
      </c>
    </row>
    <row r="41" spans="6:19" ht="84" customHeight="1">
      <c r="F41" s="2">
        <v>100</v>
      </c>
      <c r="G41" t="e" cm="1" vm="1">
        <f t="array" ref="G41">洗濯記号</f>
        <v>#VALUE!</v>
      </c>
      <c r="H41" s="2">
        <v>200</v>
      </c>
      <c r="I41" t="e" cm="1" vm="2">
        <f t="array" ref="I41">漂白記号</f>
        <v>#VALUE!</v>
      </c>
      <c r="J41" s="2">
        <v>300</v>
      </c>
      <c r="K41" s="2" t="e" cm="1" vm="3">
        <f t="array" ref="K41">タンブル記号</f>
        <v>#VALUE!</v>
      </c>
      <c r="L41" s="2">
        <v>445</v>
      </c>
      <c r="M41" s="2" t="e" cm="1" vm="4">
        <f t="array" ref="M41">自然乾燥記号</f>
        <v>#VALUE!</v>
      </c>
      <c r="N41" s="2">
        <v>500</v>
      </c>
      <c r="O41" s="2" t="e" cm="1" vm="5">
        <f t="array" ref="O41">アイロン記号</f>
        <v>#VALUE!</v>
      </c>
      <c r="P41" s="2">
        <v>620</v>
      </c>
      <c r="Q41" s="2" t="e" cm="1" vm="6">
        <f t="array" ref="Q41">ドライ記号</f>
        <v>#VALUE!</v>
      </c>
      <c r="R41" s="2">
        <v>700</v>
      </c>
      <c r="S41" s="2" t="e" cm="1" vm="7">
        <f t="array" ref="S41">ウェット記号</f>
        <v>#VALUE!</v>
      </c>
    </row>
    <row r="42" spans="6:19" ht="84" customHeight="1">
      <c r="F42" s="2">
        <v>100</v>
      </c>
      <c r="G42" t="e" cm="1" vm="1">
        <f t="array" ref="G42">洗濯記号</f>
        <v>#VALUE!</v>
      </c>
      <c r="H42" s="2">
        <v>200</v>
      </c>
      <c r="I42" t="e" cm="1" vm="2">
        <f t="array" ref="I42">漂白記号</f>
        <v>#VALUE!</v>
      </c>
      <c r="J42" s="2">
        <v>300</v>
      </c>
      <c r="K42" s="2" t="e" cm="1" vm="3">
        <f t="array" ref="K42">タンブル記号</f>
        <v>#VALUE!</v>
      </c>
      <c r="L42" s="2">
        <v>445</v>
      </c>
      <c r="M42" s="2" t="e" cm="1" vm="4">
        <f t="array" ref="M42">自然乾燥記号</f>
        <v>#VALUE!</v>
      </c>
      <c r="N42" s="2">
        <v>500</v>
      </c>
      <c r="O42" s="2" t="e" cm="1" vm="5">
        <f t="array" ref="O42">アイロン記号</f>
        <v>#VALUE!</v>
      </c>
      <c r="P42" s="2">
        <v>620</v>
      </c>
      <c r="Q42" s="2" t="e" cm="1" vm="6">
        <f t="array" ref="Q42">ドライ記号</f>
        <v>#VALUE!</v>
      </c>
      <c r="R42" s="2">
        <v>700</v>
      </c>
      <c r="S42" s="2" t="e" cm="1" vm="7">
        <f t="array" ref="S42">ウェット記号</f>
        <v>#VALUE!</v>
      </c>
    </row>
    <row r="43" spans="6:19" ht="84" customHeight="1">
      <c r="F43" s="2">
        <v>100</v>
      </c>
      <c r="G43" t="e" cm="1" vm="1">
        <f t="array" ref="G43">洗濯記号</f>
        <v>#VALUE!</v>
      </c>
      <c r="H43" s="2">
        <v>200</v>
      </c>
      <c r="I43" t="e" cm="1" vm="2">
        <f t="array" ref="I43">漂白記号</f>
        <v>#VALUE!</v>
      </c>
      <c r="J43" s="2">
        <v>300</v>
      </c>
      <c r="K43" s="2" t="e" cm="1" vm="3">
        <f t="array" ref="K43">タンブル記号</f>
        <v>#VALUE!</v>
      </c>
      <c r="L43" s="2">
        <v>445</v>
      </c>
      <c r="M43" s="2" t="e" cm="1" vm="4">
        <f t="array" ref="M43">自然乾燥記号</f>
        <v>#VALUE!</v>
      </c>
      <c r="N43" s="2">
        <v>500</v>
      </c>
      <c r="O43" s="2" t="e" cm="1" vm="5">
        <f t="array" ref="O43">アイロン記号</f>
        <v>#VALUE!</v>
      </c>
      <c r="P43" s="2">
        <v>620</v>
      </c>
      <c r="Q43" s="2" t="e" cm="1" vm="6">
        <f t="array" ref="Q43">ドライ記号</f>
        <v>#VALUE!</v>
      </c>
      <c r="R43" s="2">
        <v>700</v>
      </c>
      <c r="S43" s="2" t="e" cm="1" vm="7">
        <f t="array" ref="S43">ウェット記号</f>
        <v>#VALUE!</v>
      </c>
    </row>
    <row r="44" spans="6:19" ht="84" customHeight="1">
      <c r="F44" s="2">
        <v>100</v>
      </c>
      <c r="G44" t="e" cm="1" vm="1">
        <f t="array" ref="G44">洗濯記号</f>
        <v>#VALUE!</v>
      </c>
      <c r="H44" s="2">
        <v>200</v>
      </c>
      <c r="I44" t="e" cm="1" vm="2">
        <f t="array" ref="I44">漂白記号</f>
        <v>#VALUE!</v>
      </c>
      <c r="J44" s="2">
        <v>300</v>
      </c>
      <c r="K44" s="2" t="e" cm="1" vm="3">
        <f t="array" ref="K44">タンブル記号</f>
        <v>#VALUE!</v>
      </c>
      <c r="L44" s="2">
        <v>445</v>
      </c>
      <c r="M44" s="2" t="e" cm="1" vm="4">
        <f t="array" ref="M44">自然乾燥記号</f>
        <v>#VALUE!</v>
      </c>
      <c r="N44" s="2">
        <v>500</v>
      </c>
      <c r="O44" s="2" t="e" cm="1" vm="5">
        <f t="array" ref="O44">アイロン記号</f>
        <v>#VALUE!</v>
      </c>
      <c r="P44" s="2">
        <v>620</v>
      </c>
      <c r="Q44" s="2" t="e" cm="1" vm="6">
        <f t="array" ref="Q44">ドライ記号</f>
        <v>#VALUE!</v>
      </c>
      <c r="R44" s="2">
        <v>700</v>
      </c>
      <c r="S44" s="2" t="e" cm="1" vm="7">
        <f t="array" ref="S44">ウェット記号</f>
        <v>#VALUE!</v>
      </c>
    </row>
    <row r="45" spans="6:19" ht="84" customHeight="1">
      <c r="F45" s="2">
        <v>100</v>
      </c>
      <c r="G45" t="e" cm="1" vm="1">
        <f t="array" ref="G45">洗濯記号</f>
        <v>#VALUE!</v>
      </c>
      <c r="H45" s="2">
        <v>200</v>
      </c>
      <c r="I45" t="e" cm="1" vm="2">
        <f t="array" ref="I45">漂白記号</f>
        <v>#VALUE!</v>
      </c>
      <c r="J45" s="2">
        <v>300</v>
      </c>
      <c r="K45" s="2" t="e" cm="1" vm="3">
        <f t="array" ref="K45">タンブル記号</f>
        <v>#VALUE!</v>
      </c>
      <c r="L45" s="2">
        <v>445</v>
      </c>
      <c r="M45" s="2" t="e" cm="1" vm="4">
        <f t="array" ref="M45">自然乾燥記号</f>
        <v>#VALUE!</v>
      </c>
      <c r="N45" s="2">
        <v>500</v>
      </c>
      <c r="O45" s="2" t="e" cm="1" vm="5">
        <f t="array" ref="O45">アイロン記号</f>
        <v>#VALUE!</v>
      </c>
      <c r="P45" s="2">
        <v>620</v>
      </c>
      <c r="Q45" s="2" t="e" cm="1" vm="6">
        <f t="array" ref="Q45">ドライ記号</f>
        <v>#VALUE!</v>
      </c>
      <c r="R45" s="2">
        <v>700</v>
      </c>
      <c r="S45" s="2" t="e" cm="1" vm="7">
        <f t="array" ref="S45">ウェット記号</f>
        <v>#VALUE!</v>
      </c>
    </row>
    <row r="46" spans="6:19" ht="84" customHeight="1">
      <c r="F46" s="2">
        <v>100</v>
      </c>
      <c r="G46" t="e" cm="1" vm="1">
        <f t="array" ref="G46">洗濯記号</f>
        <v>#VALUE!</v>
      </c>
      <c r="H46" s="2">
        <v>200</v>
      </c>
      <c r="I46" t="e" cm="1" vm="2">
        <f t="array" ref="I46">漂白記号</f>
        <v>#VALUE!</v>
      </c>
      <c r="J46" s="2">
        <v>300</v>
      </c>
      <c r="K46" s="2" t="e" cm="1" vm="3">
        <f t="array" ref="K46">タンブル記号</f>
        <v>#VALUE!</v>
      </c>
      <c r="L46" s="2">
        <v>445</v>
      </c>
      <c r="M46" s="2" t="e" cm="1" vm="4">
        <f t="array" ref="M46">自然乾燥記号</f>
        <v>#VALUE!</v>
      </c>
      <c r="N46" s="2">
        <v>500</v>
      </c>
      <c r="O46" s="2" t="e" cm="1" vm="5">
        <f t="array" ref="O46">アイロン記号</f>
        <v>#VALUE!</v>
      </c>
      <c r="P46" s="2">
        <v>620</v>
      </c>
      <c r="Q46" s="2" t="e" cm="1" vm="6">
        <f t="array" ref="Q46">ドライ記号</f>
        <v>#VALUE!</v>
      </c>
      <c r="R46" s="2">
        <v>700</v>
      </c>
      <c r="S46" s="2" t="e" cm="1" vm="7">
        <f t="array" ref="S46">ウェット記号</f>
        <v>#VALUE!</v>
      </c>
    </row>
    <row r="47" spans="6:19" ht="84" customHeight="1">
      <c r="F47" s="2">
        <v>100</v>
      </c>
      <c r="G47" t="e" cm="1" vm="1">
        <f t="array" ref="G47">洗濯記号</f>
        <v>#VALUE!</v>
      </c>
      <c r="H47" s="2">
        <v>200</v>
      </c>
      <c r="I47" t="e" cm="1" vm="2">
        <f t="array" ref="I47">漂白記号</f>
        <v>#VALUE!</v>
      </c>
      <c r="J47" s="2">
        <v>300</v>
      </c>
      <c r="K47" s="2" t="e" cm="1" vm="3">
        <f t="array" ref="K47">タンブル記号</f>
        <v>#VALUE!</v>
      </c>
      <c r="L47" s="2">
        <v>445</v>
      </c>
      <c r="M47" s="2" t="e" cm="1" vm="4">
        <f t="array" ref="M47">自然乾燥記号</f>
        <v>#VALUE!</v>
      </c>
      <c r="N47" s="2">
        <v>500</v>
      </c>
      <c r="O47" s="2" t="e" cm="1" vm="5">
        <f t="array" ref="O47">アイロン記号</f>
        <v>#VALUE!</v>
      </c>
      <c r="P47" s="2">
        <v>620</v>
      </c>
      <c r="Q47" s="2" t="e" cm="1" vm="6">
        <f t="array" ref="Q47">ドライ記号</f>
        <v>#VALUE!</v>
      </c>
      <c r="R47" s="2">
        <v>700</v>
      </c>
      <c r="S47" s="2" t="e" cm="1" vm="7">
        <f t="array" ref="S47">ウェット記号</f>
        <v>#VALUE!</v>
      </c>
    </row>
    <row r="48" spans="6:19" ht="84" customHeight="1">
      <c r="F48" s="2">
        <v>100</v>
      </c>
      <c r="G48" t="e" cm="1" vm="1">
        <f t="array" ref="G48">洗濯記号</f>
        <v>#VALUE!</v>
      </c>
      <c r="H48" s="2">
        <v>200</v>
      </c>
      <c r="I48" t="e" cm="1" vm="2">
        <f t="array" ref="I48">漂白記号</f>
        <v>#VALUE!</v>
      </c>
      <c r="J48" s="2">
        <v>300</v>
      </c>
      <c r="K48" s="2" t="e" cm="1" vm="3">
        <f t="array" ref="K48">タンブル記号</f>
        <v>#VALUE!</v>
      </c>
      <c r="L48" s="2">
        <v>445</v>
      </c>
      <c r="M48" s="2" t="e" cm="1" vm="4">
        <f t="array" ref="M48">自然乾燥記号</f>
        <v>#VALUE!</v>
      </c>
      <c r="N48" s="2">
        <v>500</v>
      </c>
      <c r="O48" s="2" t="e" cm="1" vm="5">
        <f t="array" ref="O48">アイロン記号</f>
        <v>#VALUE!</v>
      </c>
      <c r="P48" s="2">
        <v>620</v>
      </c>
      <c r="Q48" s="2" t="e" cm="1" vm="6">
        <f t="array" ref="Q48">ドライ記号</f>
        <v>#VALUE!</v>
      </c>
      <c r="R48" s="2">
        <v>700</v>
      </c>
      <c r="S48" s="2" t="e" cm="1" vm="7">
        <f t="array" ref="S48">ウェット記号</f>
        <v>#VALUE!</v>
      </c>
    </row>
    <row r="49" spans="6:19" ht="84" customHeight="1">
      <c r="F49" s="2">
        <v>100</v>
      </c>
      <c r="G49" t="e" cm="1" vm="1">
        <f t="array" ref="G49">洗濯記号</f>
        <v>#VALUE!</v>
      </c>
      <c r="H49" s="2">
        <v>200</v>
      </c>
      <c r="I49" t="e" cm="1" vm="2">
        <f t="array" ref="I49">漂白記号</f>
        <v>#VALUE!</v>
      </c>
      <c r="J49" s="2">
        <v>300</v>
      </c>
      <c r="K49" s="2" t="e" cm="1" vm="3">
        <f t="array" ref="K49">タンブル記号</f>
        <v>#VALUE!</v>
      </c>
      <c r="L49" s="2">
        <v>445</v>
      </c>
      <c r="M49" s="2" t="e" cm="1" vm="4">
        <f t="array" ref="M49">自然乾燥記号</f>
        <v>#VALUE!</v>
      </c>
      <c r="N49" s="2">
        <v>500</v>
      </c>
      <c r="O49" s="2" t="e" cm="1" vm="5">
        <f t="array" ref="O49">アイロン記号</f>
        <v>#VALUE!</v>
      </c>
      <c r="P49" s="2">
        <v>620</v>
      </c>
      <c r="Q49" s="2" t="e" cm="1" vm="6">
        <f t="array" ref="Q49">ドライ記号</f>
        <v>#VALUE!</v>
      </c>
      <c r="R49" s="2">
        <v>700</v>
      </c>
      <c r="S49" s="2" t="e" cm="1" vm="7">
        <f t="array" ref="S49">ウェット記号</f>
        <v>#VALUE!</v>
      </c>
    </row>
    <row r="50" spans="6:19" ht="84" customHeight="1">
      <c r="F50" s="2">
        <v>100</v>
      </c>
      <c r="G50" t="e" cm="1" vm="1">
        <f t="array" ref="G50">洗濯記号</f>
        <v>#VALUE!</v>
      </c>
      <c r="H50" s="2">
        <v>200</v>
      </c>
      <c r="I50" t="e" cm="1" vm="2">
        <f t="array" ref="I50">漂白記号</f>
        <v>#VALUE!</v>
      </c>
      <c r="J50" s="2">
        <v>300</v>
      </c>
      <c r="K50" s="2" t="e" cm="1" vm="3">
        <f t="array" ref="K50">タンブル記号</f>
        <v>#VALUE!</v>
      </c>
      <c r="L50" s="2">
        <v>445</v>
      </c>
      <c r="M50" s="2" t="e" cm="1" vm="4">
        <f t="array" ref="M50">自然乾燥記号</f>
        <v>#VALUE!</v>
      </c>
      <c r="N50" s="2">
        <v>500</v>
      </c>
      <c r="O50" s="2" t="e" cm="1" vm="5">
        <f t="array" ref="O50">アイロン記号</f>
        <v>#VALUE!</v>
      </c>
      <c r="P50" s="2">
        <v>620</v>
      </c>
      <c r="Q50" s="2" t="e" cm="1" vm="6">
        <f t="array" ref="Q50">ドライ記号</f>
        <v>#VALUE!</v>
      </c>
      <c r="R50" s="2">
        <v>700</v>
      </c>
      <c r="S50" s="2" t="e" cm="1" vm="7">
        <f t="array" ref="S50">ウェット記号</f>
        <v>#VALUE!</v>
      </c>
    </row>
    <row r="51" spans="6:19" ht="84" customHeight="1">
      <c r="F51" s="2">
        <v>100</v>
      </c>
      <c r="G51" t="e" cm="1" vm="1">
        <f t="array" ref="G51">洗濯記号</f>
        <v>#VALUE!</v>
      </c>
      <c r="H51" s="2">
        <v>200</v>
      </c>
      <c r="I51" t="e" cm="1" vm="2">
        <f t="array" ref="I51">漂白記号</f>
        <v>#VALUE!</v>
      </c>
      <c r="J51" s="2">
        <v>300</v>
      </c>
      <c r="K51" s="2" t="e" cm="1" vm="3">
        <f t="array" ref="K51">タンブル記号</f>
        <v>#VALUE!</v>
      </c>
      <c r="L51" s="2">
        <v>445</v>
      </c>
      <c r="M51" s="2" t="e" cm="1" vm="4">
        <f t="array" ref="M51">自然乾燥記号</f>
        <v>#VALUE!</v>
      </c>
      <c r="N51" s="2">
        <v>500</v>
      </c>
      <c r="O51" s="2" t="e" cm="1" vm="5">
        <f t="array" ref="O51">アイロン記号</f>
        <v>#VALUE!</v>
      </c>
      <c r="P51" s="2">
        <v>620</v>
      </c>
      <c r="Q51" s="2" t="e" cm="1" vm="6">
        <f t="array" ref="Q51">ドライ記号</f>
        <v>#VALUE!</v>
      </c>
      <c r="R51" s="2">
        <v>700</v>
      </c>
      <c r="S51" s="2" t="e" cm="1" vm="7">
        <f t="array" ref="S51">ウェット記号</f>
        <v>#VALUE!</v>
      </c>
    </row>
    <row r="52" spans="6:19" ht="84" customHeight="1">
      <c r="F52" s="2">
        <v>100</v>
      </c>
      <c r="G52" t="e" cm="1" vm="1">
        <f t="array" ref="G52">洗濯記号</f>
        <v>#VALUE!</v>
      </c>
      <c r="H52" s="2">
        <v>200</v>
      </c>
      <c r="I52" t="e" cm="1" vm="2">
        <f t="array" ref="I52">漂白記号</f>
        <v>#VALUE!</v>
      </c>
      <c r="J52" s="2">
        <v>300</v>
      </c>
      <c r="K52" s="2" t="e" cm="1" vm="3">
        <f t="array" ref="K52">タンブル記号</f>
        <v>#VALUE!</v>
      </c>
      <c r="L52" s="2">
        <v>445</v>
      </c>
      <c r="M52" s="2" t="e" cm="1" vm="4">
        <f t="array" ref="M52">自然乾燥記号</f>
        <v>#VALUE!</v>
      </c>
      <c r="N52" s="2">
        <v>500</v>
      </c>
      <c r="O52" s="2" t="e" cm="1" vm="5">
        <f t="array" ref="O52">アイロン記号</f>
        <v>#VALUE!</v>
      </c>
      <c r="P52" s="2">
        <v>620</v>
      </c>
      <c r="Q52" s="2" t="e" cm="1" vm="6">
        <f t="array" ref="Q52">ドライ記号</f>
        <v>#VALUE!</v>
      </c>
      <c r="R52" s="2">
        <v>700</v>
      </c>
      <c r="S52" s="2" t="e" cm="1" vm="7">
        <f t="array" ref="S52">ウェット記号</f>
        <v>#VALUE!</v>
      </c>
    </row>
    <row r="53" spans="6:19" ht="84" customHeight="1">
      <c r="F53" s="2">
        <v>100</v>
      </c>
      <c r="G53" t="e" cm="1" vm="1">
        <f t="array" ref="G53">洗濯記号</f>
        <v>#VALUE!</v>
      </c>
      <c r="H53" s="2">
        <v>200</v>
      </c>
      <c r="I53" t="e" cm="1" vm="2">
        <f t="array" ref="I53">漂白記号</f>
        <v>#VALUE!</v>
      </c>
      <c r="J53" s="2">
        <v>300</v>
      </c>
      <c r="K53" s="2" t="e" cm="1" vm="3">
        <f t="array" ref="K53">タンブル記号</f>
        <v>#VALUE!</v>
      </c>
      <c r="L53" s="2">
        <v>445</v>
      </c>
      <c r="M53" s="2" t="e" cm="1" vm="4">
        <f t="array" ref="M53">自然乾燥記号</f>
        <v>#VALUE!</v>
      </c>
      <c r="N53" s="2">
        <v>500</v>
      </c>
      <c r="O53" s="2" t="e" cm="1" vm="5">
        <f t="array" ref="O53">アイロン記号</f>
        <v>#VALUE!</v>
      </c>
      <c r="P53" s="2">
        <v>620</v>
      </c>
      <c r="Q53" s="2" t="e" cm="1" vm="6">
        <f t="array" ref="Q53">ドライ記号</f>
        <v>#VALUE!</v>
      </c>
      <c r="R53" s="2">
        <v>700</v>
      </c>
      <c r="S53" s="2" t="e" cm="1" vm="7">
        <f t="array" ref="S53">ウェット記号</f>
        <v>#VALUE!</v>
      </c>
    </row>
    <row r="54" spans="6:19" ht="84" customHeight="1">
      <c r="F54" s="2">
        <v>100</v>
      </c>
      <c r="G54" t="e" cm="1" vm="1">
        <f t="array" ref="G54">洗濯記号</f>
        <v>#VALUE!</v>
      </c>
      <c r="H54" s="2">
        <v>200</v>
      </c>
      <c r="I54" t="e" cm="1" vm="2">
        <f t="array" ref="I54">漂白記号</f>
        <v>#VALUE!</v>
      </c>
      <c r="J54" s="2">
        <v>300</v>
      </c>
      <c r="K54" s="2" t="e" cm="1" vm="3">
        <f t="array" ref="K54">タンブル記号</f>
        <v>#VALUE!</v>
      </c>
      <c r="L54" s="2">
        <v>445</v>
      </c>
      <c r="M54" s="2" t="e" cm="1" vm="4">
        <f t="array" ref="M54">自然乾燥記号</f>
        <v>#VALUE!</v>
      </c>
      <c r="N54" s="2">
        <v>500</v>
      </c>
      <c r="O54" s="2" t="e" cm="1" vm="5">
        <f t="array" ref="O54">アイロン記号</f>
        <v>#VALUE!</v>
      </c>
      <c r="P54" s="2">
        <v>620</v>
      </c>
      <c r="Q54" s="2" t="e" cm="1" vm="6">
        <f t="array" ref="Q54">ドライ記号</f>
        <v>#VALUE!</v>
      </c>
      <c r="R54" s="2">
        <v>700</v>
      </c>
      <c r="S54" s="2" t="e" cm="1" vm="7">
        <f t="array" ref="S54">ウェット記号</f>
        <v>#VALUE!</v>
      </c>
    </row>
    <row r="55" spans="6:19" ht="84" customHeight="1">
      <c r="F55" s="2">
        <v>100</v>
      </c>
      <c r="G55" t="e" cm="1" vm="1">
        <f t="array" ref="G55">洗濯記号</f>
        <v>#VALUE!</v>
      </c>
      <c r="H55" s="2">
        <v>200</v>
      </c>
      <c r="I55" t="e" cm="1" vm="2">
        <f t="array" ref="I55">漂白記号</f>
        <v>#VALUE!</v>
      </c>
      <c r="J55" s="2">
        <v>300</v>
      </c>
      <c r="K55" s="2" t="e" cm="1" vm="3">
        <f t="array" ref="K55">タンブル記号</f>
        <v>#VALUE!</v>
      </c>
      <c r="L55" s="2">
        <v>445</v>
      </c>
      <c r="M55" s="2" t="e" cm="1" vm="4">
        <f t="array" ref="M55">自然乾燥記号</f>
        <v>#VALUE!</v>
      </c>
      <c r="N55" s="2">
        <v>500</v>
      </c>
      <c r="O55" s="2" t="e" cm="1" vm="5">
        <f t="array" ref="O55">アイロン記号</f>
        <v>#VALUE!</v>
      </c>
      <c r="P55" s="2">
        <v>620</v>
      </c>
      <c r="Q55" s="2" t="e" cm="1" vm="6">
        <f t="array" ref="Q55">ドライ記号</f>
        <v>#VALUE!</v>
      </c>
      <c r="R55" s="2">
        <v>700</v>
      </c>
      <c r="S55" s="2" t="e" cm="1" vm="7">
        <f t="array" ref="S55">ウェット記号</f>
        <v>#VALUE!</v>
      </c>
    </row>
    <row r="56" spans="6:19" ht="84" customHeight="1">
      <c r="F56" s="2">
        <v>100</v>
      </c>
      <c r="G56" t="e" cm="1" vm="1">
        <f t="array" ref="G56">洗濯記号</f>
        <v>#VALUE!</v>
      </c>
      <c r="H56" s="2">
        <v>200</v>
      </c>
      <c r="I56" t="e" cm="1" vm="2">
        <f t="array" ref="I56">漂白記号</f>
        <v>#VALUE!</v>
      </c>
      <c r="J56" s="2">
        <v>300</v>
      </c>
      <c r="K56" s="2" t="e" cm="1" vm="3">
        <f t="array" ref="K56">タンブル記号</f>
        <v>#VALUE!</v>
      </c>
      <c r="L56" s="2">
        <v>445</v>
      </c>
      <c r="M56" s="2" t="e" cm="1" vm="4">
        <f t="array" ref="M56">自然乾燥記号</f>
        <v>#VALUE!</v>
      </c>
      <c r="N56" s="2">
        <v>500</v>
      </c>
      <c r="O56" s="2" t="e" cm="1" vm="5">
        <f t="array" ref="O56">アイロン記号</f>
        <v>#VALUE!</v>
      </c>
      <c r="P56" s="2">
        <v>620</v>
      </c>
      <c r="Q56" s="2" t="e" cm="1" vm="6">
        <f t="array" ref="Q56">ドライ記号</f>
        <v>#VALUE!</v>
      </c>
      <c r="R56" s="2">
        <v>700</v>
      </c>
      <c r="S56" s="2" t="e" cm="1" vm="7">
        <f t="array" ref="S56">ウェット記号</f>
        <v>#VALUE!</v>
      </c>
    </row>
    <row r="57" spans="6:19" ht="84" customHeight="1">
      <c r="F57" s="2">
        <v>100</v>
      </c>
      <c r="G57" t="e" cm="1" vm="1">
        <f t="array" ref="G57">洗濯記号</f>
        <v>#VALUE!</v>
      </c>
      <c r="H57" s="2">
        <v>200</v>
      </c>
      <c r="I57" t="e" cm="1" vm="2">
        <f t="array" ref="I57">漂白記号</f>
        <v>#VALUE!</v>
      </c>
      <c r="J57" s="2">
        <v>300</v>
      </c>
      <c r="K57" s="2" t="e" cm="1" vm="3">
        <f t="array" ref="K57">タンブル記号</f>
        <v>#VALUE!</v>
      </c>
      <c r="L57" s="2">
        <v>445</v>
      </c>
      <c r="M57" s="2" t="e" cm="1" vm="4">
        <f t="array" ref="M57">自然乾燥記号</f>
        <v>#VALUE!</v>
      </c>
      <c r="N57" s="2">
        <v>500</v>
      </c>
      <c r="O57" s="2" t="e" cm="1" vm="5">
        <f t="array" ref="O57">アイロン記号</f>
        <v>#VALUE!</v>
      </c>
      <c r="P57" s="2">
        <v>620</v>
      </c>
      <c r="Q57" s="2" t="e" cm="1" vm="6">
        <f t="array" ref="Q57">ドライ記号</f>
        <v>#VALUE!</v>
      </c>
      <c r="R57" s="2">
        <v>700</v>
      </c>
      <c r="S57" s="2" t="e" cm="1" vm="7">
        <f t="array" ref="S57">ウェット記号</f>
        <v>#VALUE!</v>
      </c>
    </row>
    <row r="58" spans="6:19" ht="84" customHeight="1">
      <c r="F58" s="2">
        <v>100</v>
      </c>
      <c r="G58" t="e" cm="1" vm="1">
        <f t="array" ref="G58">洗濯記号</f>
        <v>#VALUE!</v>
      </c>
      <c r="H58" s="2">
        <v>200</v>
      </c>
      <c r="I58" t="e" cm="1" vm="2">
        <f t="array" ref="I58">漂白記号</f>
        <v>#VALUE!</v>
      </c>
      <c r="J58" s="2">
        <v>300</v>
      </c>
      <c r="K58" s="2" t="e" cm="1" vm="3">
        <f t="array" ref="K58">タンブル記号</f>
        <v>#VALUE!</v>
      </c>
      <c r="L58" s="2">
        <v>445</v>
      </c>
      <c r="M58" s="2" t="e" cm="1" vm="4">
        <f t="array" ref="M58">自然乾燥記号</f>
        <v>#VALUE!</v>
      </c>
      <c r="N58" s="2">
        <v>500</v>
      </c>
      <c r="O58" s="2" t="e" cm="1" vm="5">
        <f t="array" ref="O58">アイロン記号</f>
        <v>#VALUE!</v>
      </c>
      <c r="P58" s="2">
        <v>620</v>
      </c>
      <c r="Q58" s="2" t="e" cm="1" vm="6">
        <f t="array" ref="Q58">ドライ記号</f>
        <v>#VALUE!</v>
      </c>
      <c r="R58" s="2">
        <v>700</v>
      </c>
      <c r="S58" s="2" t="e" cm="1" vm="7">
        <f t="array" ref="S58">ウェット記号</f>
        <v>#VALUE!</v>
      </c>
    </row>
    <row r="59" spans="6:19" ht="84" customHeight="1">
      <c r="F59" s="2">
        <v>100</v>
      </c>
      <c r="G59" t="e" cm="1" vm="1">
        <f t="array" ref="G59">洗濯記号</f>
        <v>#VALUE!</v>
      </c>
      <c r="H59" s="2">
        <v>200</v>
      </c>
      <c r="I59" t="e" cm="1" vm="2">
        <f t="array" ref="I59">漂白記号</f>
        <v>#VALUE!</v>
      </c>
      <c r="J59" s="2">
        <v>300</v>
      </c>
      <c r="K59" s="2" t="e" cm="1" vm="3">
        <f t="array" ref="K59">タンブル記号</f>
        <v>#VALUE!</v>
      </c>
      <c r="L59" s="2">
        <v>445</v>
      </c>
      <c r="M59" s="2" t="e" cm="1" vm="4">
        <f t="array" ref="M59">自然乾燥記号</f>
        <v>#VALUE!</v>
      </c>
      <c r="N59" s="2">
        <v>500</v>
      </c>
      <c r="O59" s="2" t="e" cm="1" vm="5">
        <f t="array" ref="O59">アイロン記号</f>
        <v>#VALUE!</v>
      </c>
      <c r="P59" s="2">
        <v>620</v>
      </c>
      <c r="Q59" s="2" t="e" cm="1" vm="6">
        <f t="array" ref="Q59">ドライ記号</f>
        <v>#VALUE!</v>
      </c>
      <c r="R59" s="2">
        <v>700</v>
      </c>
      <c r="S59" s="2" t="e" cm="1" vm="7">
        <f t="array" ref="S59">ウェット記号</f>
        <v>#VALUE!</v>
      </c>
    </row>
    <row r="60" spans="6:19" ht="84" customHeight="1">
      <c r="F60" s="2">
        <v>100</v>
      </c>
      <c r="G60" t="e" cm="1" vm="1">
        <f t="array" ref="G60">洗濯記号</f>
        <v>#VALUE!</v>
      </c>
      <c r="H60" s="2">
        <v>200</v>
      </c>
      <c r="I60" t="e" cm="1" vm="2">
        <f t="array" ref="I60">漂白記号</f>
        <v>#VALUE!</v>
      </c>
      <c r="J60" s="2">
        <v>300</v>
      </c>
      <c r="K60" s="2" t="e" cm="1" vm="3">
        <f t="array" ref="K60">タンブル記号</f>
        <v>#VALUE!</v>
      </c>
      <c r="L60" s="2">
        <v>445</v>
      </c>
      <c r="M60" s="2" t="e" cm="1" vm="4">
        <f t="array" ref="M60">自然乾燥記号</f>
        <v>#VALUE!</v>
      </c>
      <c r="N60" s="2">
        <v>500</v>
      </c>
      <c r="O60" s="2" t="e" cm="1" vm="5">
        <f t="array" ref="O60">アイロン記号</f>
        <v>#VALUE!</v>
      </c>
      <c r="P60" s="2">
        <v>620</v>
      </c>
      <c r="Q60" s="2" t="e" cm="1" vm="6">
        <f t="array" ref="Q60">ドライ記号</f>
        <v>#VALUE!</v>
      </c>
      <c r="R60" s="2">
        <v>700</v>
      </c>
      <c r="S60" s="2" t="e" cm="1" vm="7">
        <f t="array" ref="S60">ウェット記号</f>
        <v>#VALUE!</v>
      </c>
    </row>
    <row r="61" spans="6:19" ht="84" customHeight="1">
      <c r="F61" s="2">
        <v>100</v>
      </c>
      <c r="G61" t="e" cm="1" vm="1">
        <f t="array" ref="G61">洗濯記号</f>
        <v>#VALUE!</v>
      </c>
      <c r="H61" s="2">
        <v>200</v>
      </c>
      <c r="I61" t="e" cm="1" vm="2">
        <f t="array" ref="I61">漂白記号</f>
        <v>#VALUE!</v>
      </c>
      <c r="J61" s="2">
        <v>300</v>
      </c>
      <c r="K61" s="2" t="e" cm="1" vm="3">
        <f t="array" ref="K61">タンブル記号</f>
        <v>#VALUE!</v>
      </c>
      <c r="L61" s="2">
        <v>445</v>
      </c>
      <c r="M61" s="2" t="e" cm="1" vm="4">
        <f t="array" ref="M61">自然乾燥記号</f>
        <v>#VALUE!</v>
      </c>
      <c r="N61" s="2">
        <v>500</v>
      </c>
      <c r="O61" s="2" t="e" cm="1" vm="5">
        <f t="array" ref="O61">アイロン記号</f>
        <v>#VALUE!</v>
      </c>
      <c r="P61" s="2">
        <v>620</v>
      </c>
      <c r="Q61" s="2" t="e" cm="1" vm="6">
        <f t="array" ref="Q61">ドライ記号</f>
        <v>#VALUE!</v>
      </c>
      <c r="R61" s="2">
        <v>700</v>
      </c>
      <c r="S61" s="2" t="e" cm="1" vm="7">
        <f t="array" ref="S61">ウェット記号</f>
        <v>#VALUE!</v>
      </c>
    </row>
    <row r="62" spans="6:19" ht="84" customHeight="1">
      <c r="F62" s="2">
        <v>100</v>
      </c>
      <c r="G62" t="e" cm="1" vm="1">
        <f t="array" ref="G62">洗濯記号</f>
        <v>#VALUE!</v>
      </c>
      <c r="H62" s="2">
        <v>200</v>
      </c>
      <c r="I62" t="e" cm="1" vm="2">
        <f t="array" ref="I62">漂白記号</f>
        <v>#VALUE!</v>
      </c>
      <c r="J62" s="2">
        <v>300</v>
      </c>
      <c r="K62" s="2" t="e" cm="1" vm="3">
        <f t="array" ref="K62">タンブル記号</f>
        <v>#VALUE!</v>
      </c>
      <c r="L62" s="2">
        <v>445</v>
      </c>
      <c r="M62" s="2" t="e" cm="1" vm="4">
        <f t="array" ref="M62">自然乾燥記号</f>
        <v>#VALUE!</v>
      </c>
      <c r="N62" s="2">
        <v>500</v>
      </c>
      <c r="O62" s="2" t="e" cm="1" vm="5">
        <f t="array" ref="O62">アイロン記号</f>
        <v>#VALUE!</v>
      </c>
      <c r="P62" s="2">
        <v>620</v>
      </c>
      <c r="Q62" s="2" t="e" cm="1" vm="6">
        <f t="array" ref="Q62">ドライ記号</f>
        <v>#VALUE!</v>
      </c>
      <c r="R62" s="2">
        <v>700</v>
      </c>
      <c r="S62" s="2" t="e" cm="1" vm="7">
        <f t="array" ref="S62">ウェット記号</f>
        <v>#VALUE!</v>
      </c>
    </row>
    <row r="63" spans="6:19" ht="84" customHeight="1">
      <c r="F63" s="2">
        <v>100</v>
      </c>
      <c r="G63" t="e" cm="1" vm="1">
        <f t="array" ref="G63">洗濯記号</f>
        <v>#VALUE!</v>
      </c>
      <c r="H63" s="2">
        <v>200</v>
      </c>
      <c r="I63" t="e" cm="1" vm="2">
        <f t="array" ref="I63">漂白記号</f>
        <v>#VALUE!</v>
      </c>
      <c r="J63" s="2">
        <v>300</v>
      </c>
      <c r="K63" s="2" t="e" cm="1" vm="3">
        <f t="array" ref="K63">タンブル記号</f>
        <v>#VALUE!</v>
      </c>
      <c r="L63" s="2">
        <v>445</v>
      </c>
      <c r="M63" s="2" t="e" cm="1" vm="4">
        <f t="array" ref="M63">自然乾燥記号</f>
        <v>#VALUE!</v>
      </c>
      <c r="N63" s="2">
        <v>500</v>
      </c>
      <c r="O63" s="2" t="e" cm="1" vm="5">
        <f t="array" ref="O63">アイロン記号</f>
        <v>#VALUE!</v>
      </c>
      <c r="P63" s="2">
        <v>620</v>
      </c>
      <c r="Q63" s="2" t="e" cm="1" vm="6">
        <f t="array" ref="Q63">ドライ記号</f>
        <v>#VALUE!</v>
      </c>
      <c r="R63" s="2">
        <v>700</v>
      </c>
      <c r="S63" s="2" t="e" cm="1" vm="7">
        <f t="array" ref="S63">ウェット記号</f>
        <v>#VALUE!</v>
      </c>
    </row>
    <row r="64" spans="6:19" ht="84" customHeight="1">
      <c r="F64" s="2">
        <v>100</v>
      </c>
      <c r="G64" t="e" cm="1" vm="1">
        <f t="array" ref="G64">洗濯記号</f>
        <v>#VALUE!</v>
      </c>
      <c r="H64" s="2">
        <v>200</v>
      </c>
      <c r="I64" t="e" cm="1" vm="2">
        <f t="array" ref="I64">漂白記号</f>
        <v>#VALUE!</v>
      </c>
      <c r="J64" s="2">
        <v>300</v>
      </c>
      <c r="K64" s="2" t="e" cm="1" vm="3">
        <f t="array" ref="K64">タンブル記号</f>
        <v>#VALUE!</v>
      </c>
      <c r="L64" s="2">
        <v>445</v>
      </c>
      <c r="M64" s="2" t="e" cm="1" vm="4">
        <f t="array" ref="M64">自然乾燥記号</f>
        <v>#VALUE!</v>
      </c>
      <c r="N64" s="2">
        <v>500</v>
      </c>
      <c r="O64" s="2" t="e" cm="1" vm="5">
        <f t="array" ref="O64">アイロン記号</f>
        <v>#VALUE!</v>
      </c>
      <c r="P64" s="2">
        <v>620</v>
      </c>
      <c r="Q64" s="2" t="e" cm="1" vm="6">
        <f t="array" ref="Q64">ドライ記号</f>
        <v>#VALUE!</v>
      </c>
      <c r="R64" s="2">
        <v>700</v>
      </c>
      <c r="S64" s="2" t="e" cm="1" vm="7">
        <f t="array" ref="S64">ウェット記号</f>
        <v>#VALUE!</v>
      </c>
    </row>
    <row r="65" spans="6:19" ht="84" customHeight="1">
      <c r="F65" s="2">
        <v>100</v>
      </c>
      <c r="G65" t="e" cm="1" vm="1">
        <f t="array" ref="G65">洗濯記号</f>
        <v>#VALUE!</v>
      </c>
      <c r="H65" s="2">
        <v>200</v>
      </c>
      <c r="I65" t="e" cm="1" vm="2">
        <f t="array" ref="I65">漂白記号</f>
        <v>#VALUE!</v>
      </c>
      <c r="J65" s="2">
        <v>300</v>
      </c>
      <c r="K65" s="2" t="e" cm="1" vm="3">
        <f t="array" ref="K65">タンブル記号</f>
        <v>#VALUE!</v>
      </c>
      <c r="L65" s="2">
        <v>445</v>
      </c>
      <c r="M65" s="2" t="e" cm="1" vm="4">
        <f t="array" ref="M65">自然乾燥記号</f>
        <v>#VALUE!</v>
      </c>
      <c r="N65" s="2">
        <v>500</v>
      </c>
      <c r="O65" s="2" t="e" cm="1" vm="5">
        <f t="array" ref="O65">アイロン記号</f>
        <v>#VALUE!</v>
      </c>
      <c r="P65" s="2">
        <v>620</v>
      </c>
      <c r="Q65" s="2" t="e" cm="1" vm="6">
        <f t="array" ref="Q65">ドライ記号</f>
        <v>#VALUE!</v>
      </c>
      <c r="R65" s="2">
        <v>700</v>
      </c>
      <c r="S65" s="2" t="e" cm="1" vm="7">
        <f t="array" ref="S65">ウェット記号</f>
        <v>#VALUE!</v>
      </c>
    </row>
    <row r="66" spans="6:19" ht="84" customHeight="1">
      <c r="F66" s="2">
        <v>100</v>
      </c>
      <c r="G66" t="e" cm="1" vm="1">
        <f t="array" ref="G66">洗濯記号</f>
        <v>#VALUE!</v>
      </c>
      <c r="H66" s="2">
        <v>200</v>
      </c>
      <c r="I66" t="e" cm="1" vm="2">
        <f t="array" ref="I66">漂白記号</f>
        <v>#VALUE!</v>
      </c>
      <c r="J66" s="2">
        <v>300</v>
      </c>
      <c r="K66" s="2" t="e" cm="1" vm="3">
        <f t="array" ref="K66">タンブル記号</f>
        <v>#VALUE!</v>
      </c>
      <c r="L66" s="2">
        <v>445</v>
      </c>
      <c r="M66" s="2" t="e" cm="1" vm="4">
        <f t="array" ref="M66">自然乾燥記号</f>
        <v>#VALUE!</v>
      </c>
      <c r="N66" s="2">
        <v>500</v>
      </c>
      <c r="O66" s="2" t="e" cm="1" vm="5">
        <f t="array" ref="O66">アイロン記号</f>
        <v>#VALUE!</v>
      </c>
      <c r="P66" s="2">
        <v>620</v>
      </c>
      <c r="Q66" s="2" t="e" cm="1" vm="6">
        <f t="array" ref="Q66">ドライ記号</f>
        <v>#VALUE!</v>
      </c>
      <c r="R66" s="2">
        <v>700</v>
      </c>
      <c r="S66" s="2" t="e" cm="1" vm="7">
        <f t="array" ref="S66">ウェット記号</f>
        <v>#VALUE!</v>
      </c>
    </row>
    <row r="67" spans="6:19" ht="84" customHeight="1">
      <c r="F67" s="2">
        <v>100</v>
      </c>
      <c r="G67" t="e" cm="1" vm="1">
        <f t="array" ref="G67">洗濯記号</f>
        <v>#VALUE!</v>
      </c>
      <c r="H67" s="2">
        <v>200</v>
      </c>
      <c r="I67" t="e" cm="1" vm="2">
        <f t="array" ref="I67">漂白記号</f>
        <v>#VALUE!</v>
      </c>
      <c r="J67" s="2">
        <v>300</v>
      </c>
      <c r="K67" s="2" t="e" cm="1" vm="3">
        <f t="array" ref="K67">タンブル記号</f>
        <v>#VALUE!</v>
      </c>
      <c r="L67" s="2">
        <v>445</v>
      </c>
      <c r="M67" s="2" t="e" cm="1" vm="4">
        <f t="array" ref="M67">自然乾燥記号</f>
        <v>#VALUE!</v>
      </c>
      <c r="N67" s="2">
        <v>500</v>
      </c>
      <c r="O67" s="2" t="e" cm="1" vm="5">
        <f t="array" ref="O67">アイロン記号</f>
        <v>#VALUE!</v>
      </c>
      <c r="P67" s="2">
        <v>620</v>
      </c>
      <c r="Q67" s="2" t="e" cm="1" vm="6">
        <f t="array" ref="Q67">ドライ記号</f>
        <v>#VALUE!</v>
      </c>
      <c r="R67" s="2">
        <v>700</v>
      </c>
      <c r="S67" s="2" t="e" cm="1" vm="7">
        <f t="array" ref="S67">ウェット記号</f>
        <v>#VALUE!</v>
      </c>
    </row>
    <row r="68" spans="6:19" ht="84" customHeight="1">
      <c r="F68" s="2">
        <v>100</v>
      </c>
      <c r="G68" t="e" cm="1" vm="1">
        <f t="array" ref="G68">洗濯記号</f>
        <v>#VALUE!</v>
      </c>
      <c r="H68" s="2">
        <v>200</v>
      </c>
      <c r="I68" t="e" cm="1" vm="2">
        <f t="array" ref="I68">漂白記号</f>
        <v>#VALUE!</v>
      </c>
      <c r="J68" s="2">
        <v>300</v>
      </c>
      <c r="K68" s="2" t="e" cm="1" vm="3">
        <f t="array" ref="K68">タンブル記号</f>
        <v>#VALUE!</v>
      </c>
      <c r="L68" s="2">
        <v>445</v>
      </c>
      <c r="M68" s="2" t="e" cm="1" vm="4">
        <f t="array" ref="M68">自然乾燥記号</f>
        <v>#VALUE!</v>
      </c>
      <c r="N68" s="2">
        <v>500</v>
      </c>
      <c r="O68" s="2" t="e" cm="1" vm="5">
        <f t="array" ref="O68">アイロン記号</f>
        <v>#VALUE!</v>
      </c>
      <c r="P68" s="2">
        <v>620</v>
      </c>
      <c r="Q68" s="2" t="e" cm="1" vm="6">
        <f t="array" ref="Q68">ドライ記号</f>
        <v>#VALUE!</v>
      </c>
      <c r="R68" s="2">
        <v>700</v>
      </c>
      <c r="S68" s="2" t="e" cm="1" vm="7">
        <f t="array" ref="S68">ウェット記号</f>
        <v>#VALUE!</v>
      </c>
    </row>
    <row r="69" spans="6:19" ht="84" customHeight="1">
      <c r="F69" s="2">
        <v>100</v>
      </c>
      <c r="G69" t="e" cm="1" vm="1">
        <f t="array" ref="G69">洗濯記号</f>
        <v>#VALUE!</v>
      </c>
      <c r="H69" s="2">
        <v>200</v>
      </c>
      <c r="I69" t="e" cm="1" vm="2">
        <f t="array" ref="I69">漂白記号</f>
        <v>#VALUE!</v>
      </c>
      <c r="J69" s="2">
        <v>300</v>
      </c>
      <c r="K69" s="2" t="e" cm="1" vm="3">
        <f t="array" ref="K69">タンブル記号</f>
        <v>#VALUE!</v>
      </c>
      <c r="L69" s="2">
        <v>445</v>
      </c>
      <c r="M69" s="2" t="e" cm="1" vm="4">
        <f t="array" ref="M69">自然乾燥記号</f>
        <v>#VALUE!</v>
      </c>
      <c r="N69" s="2">
        <v>500</v>
      </c>
      <c r="O69" s="2" t="e" cm="1" vm="5">
        <f t="array" ref="O69">アイロン記号</f>
        <v>#VALUE!</v>
      </c>
      <c r="P69" s="2">
        <v>620</v>
      </c>
      <c r="Q69" s="2" t="e" cm="1" vm="6">
        <f t="array" ref="Q69">ドライ記号</f>
        <v>#VALUE!</v>
      </c>
      <c r="R69" s="2">
        <v>700</v>
      </c>
      <c r="S69" s="2" t="e" cm="1" vm="7">
        <f t="array" ref="S69">ウェット記号</f>
        <v>#VALUE!</v>
      </c>
    </row>
    <row r="70" spans="6:19" ht="84" customHeight="1">
      <c r="F70" s="2">
        <v>100</v>
      </c>
      <c r="G70" t="e" cm="1" vm="1">
        <f t="array" ref="G70">洗濯記号</f>
        <v>#VALUE!</v>
      </c>
      <c r="H70" s="2">
        <v>200</v>
      </c>
      <c r="I70" t="e" cm="1" vm="2">
        <f t="array" ref="I70">漂白記号</f>
        <v>#VALUE!</v>
      </c>
      <c r="J70" s="2">
        <v>300</v>
      </c>
      <c r="K70" s="2" t="e" cm="1" vm="3">
        <f t="array" ref="K70">タンブル記号</f>
        <v>#VALUE!</v>
      </c>
      <c r="L70" s="2">
        <v>445</v>
      </c>
      <c r="M70" s="2" t="e" cm="1" vm="4">
        <f t="array" ref="M70">自然乾燥記号</f>
        <v>#VALUE!</v>
      </c>
      <c r="N70" s="2">
        <v>500</v>
      </c>
      <c r="O70" s="2" t="e" cm="1" vm="5">
        <f t="array" ref="O70">アイロン記号</f>
        <v>#VALUE!</v>
      </c>
      <c r="P70" s="2">
        <v>620</v>
      </c>
      <c r="Q70" s="2" t="e" cm="1" vm="6">
        <f t="array" ref="Q70">ドライ記号</f>
        <v>#VALUE!</v>
      </c>
      <c r="R70" s="2">
        <v>700</v>
      </c>
      <c r="S70" s="2" t="e" cm="1" vm="7">
        <f t="array" ref="S70">ウェット記号</f>
        <v>#VALUE!</v>
      </c>
    </row>
    <row r="71" spans="6:19" ht="84" customHeight="1">
      <c r="F71" s="2">
        <v>100</v>
      </c>
      <c r="G71" t="e" cm="1" vm="1">
        <f t="array" ref="G71">洗濯記号</f>
        <v>#VALUE!</v>
      </c>
      <c r="H71" s="2">
        <v>200</v>
      </c>
      <c r="I71" t="e" cm="1" vm="2">
        <f t="array" ref="I71">漂白記号</f>
        <v>#VALUE!</v>
      </c>
      <c r="J71" s="2">
        <v>300</v>
      </c>
      <c r="K71" s="2" t="e" cm="1" vm="3">
        <f t="array" ref="K71">タンブル記号</f>
        <v>#VALUE!</v>
      </c>
      <c r="L71" s="2">
        <v>445</v>
      </c>
      <c r="M71" s="2" t="e" cm="1" vm="4">
        <f t="array" ref="M71">自然乾燥記号</f>
        <v>#VALUE!</v>
      </c>
      <c r="N71" s="2">
        <v>500</v>
      </c>
      <c r="O71" s="2" t="e" cm="1" vm="5">
        <f t="array" ref="O71">アイロン記号</f>
        <v>#VALUE!</v>
      </c>
      <c r="P71" s="2">
        <v>620</v>
      </c>
      <c r="Q71" s="2" t="e" cm="1" vm="6">
        <f t="array" ref="Q71">ドライ記号</f>
        <v>#VALUE!</v>
      </c>
      <c r="R71" s="2">
        <v>700</v>
      </c>
      <c r="S71" s="2" t="e" cm="1" vm="7">
        <f t="array" ref="S71">ウェット記号</f>
        <v>#VALUE!</v>
      </c>
    </row>
    <row r="72" spans="6:19" ht="84" customHeight="1">
      <c r="F72" s="2">
        <v>100</v>
      </c>
      <c r="G72" t="e" cm="1" vm="1">
        <f t="array" ref="G72">洗濯記号</f>
        <v>#VALUE!</v>
      </c>
      <c r="H72" s="2">
        <v>200</v>
      </c>
      <c r="I72" t="e" cm="1" vm="2">
        <f t="array" ref="I72">漂白記号</f>
        <v>#VALUE!</v>
      </c>
      <c r="J72" s="2">
        <v>300</v>
      </c>
      <c r="K72" s="2" t="e" cm="1" vm="3">
        <f t="array" ref="K72">タンブル記号</f>
        <v>#VALUE!</v>
      </c>
      <c r="L72" s="2">
        <v>445</v>
      </c>
      <c r="M72" s="2" t="e" cm="1" vm="4">
        <f t="array" ref="M72">自然乾燥記号</f>
        <v>#VALUE!</v>
      </c>
      <c r="N72" s="2">
        <v>500</v>
      </c>
      <c r="O72" s="2" t="e" cm="1" vm="5">
        <f t="array" ref="O72">アイロン記号</f>
        <v>#VALUE!</v>
      </c>
      <c r="P72" s="2">
        <v>620</v>
      </c>
      <c r="Q72" s="2" t="e" cm="1" vm="6">
        <f t="array" ref="Q72">ドライ記号</f>
        <v>#VALUE!</v>
      </c>
      <c r="R72" s="2">
        <v>700</v>
      </c>
      <c r="S72" s="2" t="e" cm="1" vm="7">
        <f t="array" ref="S72">ウェット記号</f>
        <v>#VALUE!</v>
      </c>
    </row>
    <row r="73" spans="6:19" ht="84" customHeight="1">
      <c r="F73" s="2">
        <v>100</v>
      </c>
      <c r="G73" t="e" cm="1" vm="1">
        <f t="array" ref="G73">洗濯記号</f>
        <v>#VALUE!</v>
      </c>
      <c r="H73" s="2">
        <v>200</v>
      </c>
      <c r="I73" t="e" cm="1" vm="2">
        <f t="array" ref="I73">漂白記号</f>
        <v>#VALUE!</v>
      </c>
      <c r="J73" s="2">
        <v>300</v>
      </c>
      <c r="K73" s="2" t="e" cm="1" vm="3">
        <f t="array" ref="K73">タンブル記号</f>
        <v>#VALUE!</v>
      </c>
      <c r="L73" s="2">
        <v>445</v>
      </c>
      <c r="M73" s="2" t="e" cm="1" vm="4">
        <f t="array" ref="M73">自然乾燥記号</f>
        <v>#VALUE!</v>
      </c>
      <c r="N73" s="2">
        <v>500</v>
      </c>
      <c r="O73" s="2" t="e" cm="1" vm="5">
        <f t="array" ref="O73">アイロン記号</f>
        <v>#VALUE!</v>
      </c>
      <c r="P73" s="2">
        <v>620</v>
      </c>
      <c r="Q73" s="2" t="e" cm="1" vm="6">
        <f t="array" ref="Q73">ドライ記号</f>
        <v>#VALUE!</v>
      </c>
      <c r="R73" s="2">
        <v>700</v>
      </c>
      <c r="S73" s="2" t="e" cm="1" vm="7">
        <f t="array" ref="S73">ウェット記号</f>
        <v>#VALUE!</v>
      </c>
    </row>
    <row r="74" spans="6:19" ht="84" customHeight="1">
      <c r="F74" s="2">
        <v>100</v>
      </c>
      <c r="G74" t="e" cm="1" vm="1">
        <f t="array" ref="G74">洗濯記号</f>
        <v>#VALUE!</v>
      </c>
      <c r="H74" s="2">
        <v>200</v>
      </c>
      <c r="I74" t="e" cm="1" vm="2">
        <f t="array" ref="I74">漂白記号</f>
        <v>#VALUE!</v>
      </c>
      <c r="J74" s="2">
        <v>300</v>
      </c>
      <c r="K74" s="2" t="e" cm="1" vm="3">
        <f t="array" ref="K74">タンブル記号</f>
        <v>#VALUE!</v>
      </c>
      <c r="L74" s="2">
        <v>445</v>
      </c>
      <c r="M74" s="2" t="e" cm="1" vm="4">
        <f t="array" ref="M74">自然乾燥記号</f>
        <v>#VALUE!</v>
      </c>
      <c r="N74" s="2">
        <v>500</v>
      </c>
      <c r="O74" s="2" t="e" cm="1" vm="5">
        <f t="array" ref="O74">アイロン記号</f>
        <v>#VALUE!</v>
      </c>
      <c r="P74" s="2">
        <v>620</v>
      </c>
      <c r="Q74" s="2" t="e" cm="1" vm="6">
        <f t="array" ref="Q74">ドライ記号</f>
        <v>#VALUE!</v>
      </c>
      <c r="R74" s="2">
        <v>700</v>
      </c>
      <c r="S74" s="2" t="e" cm="1" vm="7">
        <f t="array" ref="S74">ウェット記号</f>
        <v>#VALUE!</v>
      </c>
    </row>
    <row r="75" spans="6:19" ht="84" customHeight="1">
      <c r="F75" s="2">
        <v>100</v>
      </c>
      <c r="G75" t="e" cm="1" vm="1">
        <f t="array" ref="G75">洗濯記号</f>
        <v>#VALUE!</v>
      </c>
      <c r="H75" s="2">
        <v>200</v>
      </c>
      <c r="I75" t="e" cm="1" vm="2">
        <f t="array" ref="I75">漂白記号</f>
        <v>#VALUE!</v>
      </c>
      <c r="J75" s="2">
        <v>300</v>
      </c>
      <c r="K75" s="2" t="e" cm="1" vm="3">
        <f t="array" ref="K75">タンブル記号</f>
        <v>#VALUE!</v>
      </c>
      <c r="L75" s="2">
        <v>445</v>
      </c>
      <c r="M75" s="2" t="e" cm="1" vm="4">
        <f t="array" ref="M75">自然乾燥記号</f>
        <v>#VALUE!</v>
      </c>
      <c r="N75" s="2">
        <v>500</v>
      </c>
      <c r="O75" s="2" t="e" cm="1" vm="5">
        <f t="array" ref="O75">アイロン記号</f>
        <v>#VALUE!</v>
      </c>
      <c r="P75" s="2">
        <v>620</v>
      </c>
      <c r="Q75" s="2" t="e" cm="1" vm="6">
        <f t="array" ref="Q75">ドライ記号</f>
        <v>#VALUE!</v>
      </c>
      <c r="R75" s="2">
        <v>700</v>
      </c>
      <c r="S75" s="2" t="e" cm="1" vm="7">
        <f t="array" ref="S75">ウェット記号</f>
        <v>#VALUE!</v>
      </c>
    </row>
    <row r="76" spans="6:19" ht="84" customHeight="1">
      <c r="F76" s="2">
        <v>100</v>
      </c>
      <c r="G76" t="e" cm="1" vm="1">
        <f t="array" ref="G76">洗濯記号</f>
        <v>#VALUE!</v>
      </c>
      <c r="H76" s="2">
        <v>200</v>
      </c>
      <c r="I76" t="e" cm="1" vm="2">
        <f t="array" ref="I76">漂白記号</f>
        <v>#VALUE!</v>
      </c>
      <c r="J76" s="2">
        <v>300</v>
      </c>
      <c r="K76" s="2" t="e" cm="1" vm="3">
        <f t="array" ref="K76">タンブル記号</f>
        <v>#VALUE!</v>
      </c>
      <c r="L76" s="2">
        <v>445</v>
      </c>
      <c r="M76" s="2" t="e" cm="1" vm="4">
        <f t="array" ref="M76">自然乾燥記号</f>
        <v>#VALUE!</v>
      </c>
      <c r="N76" s="2">
        <v>500</v>
      </c>
      <c r="O76" s="2" t="e" cm="1" vm="5">
        <f t="array" ref="O76">アイロン記号</f>
        <v>#VALUE!</v>
      </c>
      <c r="P76" s="2">
        <v>620</v>
      </c>
      <c r="Q76" s="2" t="e" cm="1" vm="6">
        <f t="array" ref="Q76">ドライ記号</f>
        <v>#VALUE!</v>
      </c>
      <c r="R76" s="2">
        <v>700</v>
      </c>
      <c r="S76" s="2" t="e" cm="1" vm="7">
        <f t="array" ref="S76">ウェット記号</f>
        <v>#VALUE!</v>
      </c>
    </row>
    <row r="77" spans="6:19" ht="84" customHeight="1">
      <c r="F77" s="2">
        <v>100</v>
      </c>
      <c r="G77" t="e" cm="1" vm="1">
        <f t="array" ref="G77">洗濯記号</f>
        <v>#VALUE!</v>
      </c>
      <c r="H77" s="2">
        <v>200</v>
      </c>
      <c r="I77" t="e" cm="1" vm="2">
        <f t="array" ref="I77">漂白記号</f>
        <v>#VALUE!</v>
      </c>
      <c r="J77" s="2">
        <v>300</v>
      </c>
      <c r="K77" s="2" t="e" cm="1" vm="3">
        <f t="array" ref="K77">タンブル記号</f>
        <v>#VALUE!</v>
      </c>
      <c r="L77" s="2">
        <v>445</v>
      </c>
      <c r="M77" s="2" t="e" cm="1" vm="4">
        <f t="array" ref="M77">自然乾燥記号</f>
        <v>#VALUE!</v>
      </c>
      <c r="N77" s="2">
        <v>500</v>
      </c>
      <c r="O77" s="2" t="e" cm="1" vm="5">
        <f t="array" ref="O77">アイロン記号</f>
        <v>#VALUE!</v>
      </c>
      <c r="P77" s="2">
        <v>620</v>
      </c>
      <c r="Q77" s="2" t="e" cm="1" vm="6">
        <f t="array" ref="Q77">ドライ記号</f>
        <v>#VALUE!</v>
      </c>
      <c r="R77" s="2">
        <v>700</v>
      </c>
      <c r="S77" s="2" t="e" cm="1" vm="7">
        <f t="array" ref="S77">ウェット記号</f>
        <v>#VALUE!</v>
      </c>
    </row>
    <row r="78" spans="6:19" ht="84" customHeight="1">
      <c r="F78" s="2">
        <v>100</v>
      </c>
      <c r="G78" t="e" cm="1" vm="1">
        <f t="array" ref="G78">洗濯記号</f>
        <v>#VALUE!</v>
      </c>
      <c r="H78" s="2">
        <v>200</v>
      </c>
      <c r="I78" t="e" cm="1" vm="2">
        <f t="array" ref="I78">漂白記号</f>
        <v>#VALUE!</v>
      </c>
      <c r="J78" s="2">
        <v>300</v>
      </c>
      <c r="K78" s="2" t="e" cm="1" vm="3">
        <f t="array" ref="K78">タンブル記号</f>
        <v>#VALUE!</v>
      </c>
      <c r="L78" s="2">
        <v>445</v>
      </c>
      <c r="M78" s="2" t="e" cm="1" vm="4">
        <f t="array" ref="M78">自然乾燥記号</f>
        <v>#VALUE!</v>
      </c>
      <c r="N78" s="2">
        <v>500</v>
      </c>
      <c r="O78" s="2" t="e" cm="1" vm="5">
        <f t="array" ref="O78">アイロン記号</f>
        <v>#VALUE!</v>
      </c>
      <c r="P78" s="2">
        <v>620</v>
      </c>
      <c r="Q78" s="2" t="e" cm="1" vm="6">
        <f t="array" ref="Q78">ドライ記号</f>
        <v>#VALUE!</v>
      </c>
      <c r="R78" s="2">
        <v>700</v>
      </c>
      <c r="S78" s="2" t="e" cm="1" vm="7">
        <f t="array" ref="S78">ウェット記号</f>
        <v>#VALUE!</v>
      </c>
    </row>
    <row r="79" spans="6:19" ht="84" customHeight="1">
      <c r="F79" s="2">
        <v>100</v>
      </c>
      <c r="G79" t="e" cm="1" vm="1">
        <f t="array" ref="G79">洗濯記号</f>
        <v>#VALUE!</v>
      </c>
      <c r="H79" s="2">
        <v>200</v>
      </c>
      <c r="I79" t="e" cm="1" vm="2">
        <f t="array" ref="I79">漂白記号</f>
        <v>#VALUE!</v>
      </c>
      <c r="J79" s="2">
        <v>300</v>
      </c>
      <c r="K79" s="2" t="e" cm="1" vm="3">
        <f t="array" ref="K79">タンブル記号</f>
        <v>#VALUE!</v>
      </c>
      <c r="L79" s="2">
        <v>445</v>
      </c>
      <c r="M79" s="2" t="e" cm="1" vm="4">
        <f t="array" ref="M79">自然乾燥記号</f>
        <v>#VALUE!</v>
      </c>
      <c r="N79" s="2">
        <v>500</v>
      </c>
      <c r="O79" s="2" t="e" cm="1" vm="5">
        <f t="array" ref="O79">アイロン記号</f>
        <v>#VALUE!</v>
      </c>
      <c r="P79" s="2">
        <v>620</v>
      </c>
      <c r="Q79" s="2" t="e" cm="1" vm="6">
        <f t="array" ref="Q79">ドライ記号</f>
        <v>#VALUE!</v>
      </c>
      <c r="R79" s="2">
        <v>700</v>
      </c>
      <c r="S79" s="2" t="e" cm="1" vm="7">
        <f t="array" ref="S79">ウェット記号</f>
        <v>#VALUE!</v>
      </c>
    </row>
    <row r="80" spans="6:19" ht="84" customHeight="1">
      <c r="F80" s="2">
        <v>100</v>
      </c>
      <c r="G80" t="e" cm="1" vm="1">
        <f t="array" ref="G80">洗濯記号</f>
        <v>#VALUE!</v>
      </c>
      <c r="H80" s="2">
        <v>200</v>
      </c>
      <c r="I80" t="e" cm="1" vm="2">
        <f t="array" ref="I80">漂白記号</f>
        <v>#VALUE!</v>
      </c>
      <c r="J80" s="2">
        <v>300</v>
      </c>
      <c r="K80" s="2" t="e" cm="1" vm="3">
        <f t="array" ref="K80">タンブル記号</f>
        <v>#VALUE!</v>
      </c>
      <c r="L80" s="2">
        <v>445</v>
      </c>
      <c r="M80" s="2" t="e" cm="1" vm="4">
        <f t="array" ref="M80">自然乾燥記号</f>
        <v>#VALUE!</v>
      </c>
      <c r="N80" s="2">
        <v>500</v>
      </c>
      <c r="O80" s="2" t="e" cm="1" vm="5">
        <f t="array" ref="O80">アイロン記号</f>
        <v>#VALUE!</v>
      </c>
      <c r="P80" s="2">
        <v>620</v>
      </c>
      <c r="Q80" s="2" t="e" cm="1" vm="6">
        <f t="array" ref="Q80">ドライ記号</f>
        <v>#VALUE!</v>
      </c>
      <c r="R80" s="2">
        <v>700</v>
      </c>
      <c r="S80" s="2" t="e" cm="1" vm="7">
        <f t="array" ref="S80">ウェット記号</f>
        <v>#VALUE!</v>
      </c>
    </row>
    <row r="81" spans="6:19" ht="84" customHeight="1">
      <c r="F81" s="2">
        <v>100</v>
      </c>
      <c r="G81" t="e" cm="1" vm="1">
        <f t="array" ref="G81">洗濯記号</f>
        <v>#VALUE!</v>
      </c>
      <c r="H81" s="2">
        <v>200</v>
      </c>
      <c r="I81" t="e" cm="1" vm="2">
        <f t="array" ref="I81">漂白記号</f>
        <v>#VALUE!</v>
      </c>
      <c r="J81" s="2">
        <v>300</v>
      </c>
      <c r="K81" s="2" t="e" cm="1" vm="3">
        <f t="array" ref="K81">タンブル記号</f>
        <v>#VALUE!</v>
      </c>
      <c r="L81" s="2">
        <v>445</v>
      </c>
      <c r="M81" s="2" t="e" cm="1" vm="4">
        <f t="array" ref="M81">自然乾燥記号</f>
        <v>#VALUE!</v>
      </c>
      <c r="N81" s="2">
        <v>500</v>
      </c>
      <c r="O81" s="2" t="e" cm="1" vm="5">
        <f t="array" ref="O81">アイロン記号</f>
        <v>#VALUE!</v>
      </c>
      <c r="P81" s="2">
        <v>620</v>
      </c>
      <c r="Q81" s="2" t="e" cm="1" vm="6">
        <f t="array" ref="Q81">ドライ記号</f>
        <v>#VALUE!</v>
      </c>
      <c r="R81" s="2">
        <v>700</v>
      </c>
      <c r="S81" s="2" t="e" cm="1" vm="7">
        <f t="array" ref="S81">ウェット記号</f>
        <v>#VALUE!</v>
      </c>
    </row>
    <row r="82" spans="6:19" ht="84" customHeight="1">
      <c r="F82" s="2">
        <v>100</v>
      </c>
      <c r="G82" t="e" cm="1" vm="1">
        <f t="array" ref="G82">洗濯記号</f>
        <v>#VALUE!</v>
      </c>
      <c r="H82" s="2">
        <v>200</v>
      </c>
      <c r="I82" t="e" cm="1" vm="2">
        <f t="array" ref="I82">漂白記号</f>
        <v>#VALUE!</v>
      </c>
      <c r="J82" s="2">
        <v>300</v>
      </c>
      <c r="K82" s="2" t="e" cm="1" vm="3">
        <f t="array" ref="K82">タンブル記号</f>
        <v>#VALUE!</v>
      </c>
      <c r="L82" s="2">
        <v>445</v>
      </c>
      <c r="M82" s="2" t="e" cm="1" vm="4">
        <f t="array" ref="M82">自然乾燥記号</f>
        <v>#VALUE!</v>
      </c>
      <c r="N82" s="2">
        <v>500</v>
      </c>
      <c r="O82" s="2" t="e" cm="1" vm="5">
        <f t="array" ref="O82">アイロン記号</f>
        <v>#VALUE!</v>
      </c>
      <c r="P82" s="2">
        <v>620</v>
      </c>
      <c r="Q82" s="2" t="e" cm="1" vm="6">
        <f t="array" ref="Q82">ドライ記号</f>
        <v>#VALUE!</v>
      </c>
      <c r="R82" s="2">
        <v>700</v>
      </c>
      <c r="S82" s="2" t="e" cm="1" vm="7">
        <f t="array" ref="S82">ウェット記号</f>
        <v>#VALUE!</v>
      </c>
    </row>
    <row r="83" spans="6:19" ht="84" customHeight="1">
      <c r="F83" s="2">
        <v>100</v>
      </c>
      <c r="G83" t="e" cm="1" vm="1">
        <f t="array" ref="G83">洗濯記号</f>
        <v>#VALUE!</v>
      </c>
      <c r="H83" s="2">
        <v>200</v>
      </c>
      <c r="I83" t="e" cm="1" vm="2">
        <f t="array" ref="I83">漂白記号</f>
        <v>#VALUE!</v>
      </c>
      <c r="J83" s="2">
        <v>300</v>
      </c>
      <c r="K83" s="2" t="e" cm="1" vm="3">
        <f t="array" ref="K83">タンブル記号</f>
        <v>#VALUE!</v>
      </c>
      <c r="L83" s="2">
        <v>445</v>
      </c>
      <c r="M83" s="2" t="e" cm="1" vm="4">
        <f t="array" ref="M83">自然乾燥記号</f>
        <v>#VALUE!</v>
      </c>
      <c r="N83" s="2">
        <v>500</v>
      </c>
      <c r="O83" s="2" t="e" cm="1" vm="5">
        <f t="array" ref="O83">アイロン記号</f>
        <v>#VALUE!</v>
      </c>
      <c r="P83" s="2">
        <v>620</v>
      </c>
      <c r="Q83" s="2" t="e" cm="1" vm="6">
        <f t="array" ref="Q83">ドライ記号</f>
        <v>#VALUE!</v>
      </c>
      <c r="R83" s="2">
        <v>700</v>
      </c>
      <c r="S83" s="2" t="e" cm="1" vm="7">
        <f t="array" ref="S83">ウェット記号</f>
        <v>#VALUE!</v>
      </c>
    </row>
    <row r="84" spans="6:19" ht="84" customHeight="1">
      <c r="F84" s="2">
        <v>100</v>
      </c>
      <c r="G84" t="e" cm="1" vm="1">
        <f t="array" ref="G84">洗濯記号</f>
        <v>#VALUE!</v>
      </c>
      <c r="H84" s="2">
        <v>200</v>
      </c>
      <c r="I84" t="e" cm="1" vm="2">
        <f t="array" ref="I84">漂白記号</f>
        <v>#VALUE!</v>
      </c>
      <c r="J84" s="2">
        <v>300</v>
      </c>
      <c r="K84" s="2" t="e" cm="1" vm="3">
        <f t="array" ref="K84">タンブル記号</f>
        <v>#VALUE!</v>
      </c>
      <c r="L84" s="2">
        <v>445</v>
      </c>
      <c r="M84" s="2" t="e" cm="1" vm="4">
        <f t="array" ref="M84">自然乾燥記号</f>
        <v>#VALUE!</v>
      </c>
      <c r="N84" s="2">
        <v>500</v>
      </c>
      <c r="O84" s="2" t="e" cm="1" vm="5">
        <f t="array" ref="O84">アイロン記号</f>
        <v>#VALUE!</v>
      </c>
      <c r="P84" s="2">
        <v>620</v>
      </c>
      <c r="Q84" s="2" t="e" cm="1" vm="6">
        <f t="array" ref="Q84">ドライ記号</f>
        <v>#VALUE!</v>
      </c>
      <c r="R84" s="2">
        <v>700</v>
      </c>
      <c r="S84" s="2" t="e" cm="1" vm="7">
        <f t="array" ref="S84">ウェット記号</f>
        <v>#VALUE!</v>
      </c>
    </row>
    <row r="85" spans="6:19" ht="84" customHeight="1">
      <c r="F85" s="2">
        <v>100</v>
      </c>
      <c r="G85" t="e" cm="1" vm="1">
        <f t="array" ref="G85">洗濯記号</f>
        <v>#VALUE!</v>
      </c>
      <c r="H85" s="2">
        <v>200</v>
      </c>
      <c r="I85" t="e" cm="1" vm="2">
        <f t="array" ref="I85">漂白記号</f>
        <v>#VALUE!</v>
      </c>
      <c r="J85" s="2">
        <v>300</v>
      </c>
      <c r="K85" s="2" t="e" cm="1" vm="3">
        <f t="array" ref="K85">タンブル記号</f>
        <v>#VALUE!</v>
      </c>
      <c r="L85" s="2">
        <v>445</v>
      </c>
      <c r="M85" s="2" t="e" cm="1" vm="4">
        <f t="array" ref="M85">自然乾燥記号</f>
        <v>#VALUE!</v>
      </c>
      <c r="N85" s="2">
        <v>500</v>
      </c>
      <c r="O85" s="2" t="e" cm="1" vm="5">
        <f t="array" ref="O85">アイロン記号</f>
        <v>#VALUE!</v>
      </c>
      <c r="P85" s="2">
        <v>620</v>
      </c>
      <c r="Q85" s="2" t="e" cm="1" vm="6">
        <f t="array" ref="Q85">ドライ記号</f>
        <v>#VALUE!</v>
      </c>
      <c r="R85" s="2">
        <v>700</v>
      </c>
      <c r="S85" s="2" t="e" cm="1" vm="7">
        <f t="array" ref="S85">ウェット記号</f>
        <v>#VALUE!</v>
      </c>
    </row>
    <row r="86" spans="6:19" ht="84" customHeight="1">
      <c r="F86" s="2">
        <v>100</v>
      </c>
      <c r="G86" t="e" cm="1" vm="1">
        <f t="array" ref="G86">洗濯記号</f>
        <v>#VALUE!</v>
      </c>
      <c r="H86" s="2">
        <v>200</v>
      </c>
      <c r="I86" t="e" cm="1" vm="2">
        <f t="array" ref="I86">漂白記号</f>
        <v>#VALUE!</v>
      </c>
      <c r="J86" s="2">
        <v>300</v>
      </c>
      <c r="K86" s="2" t="e" cm="1" vm="3">
        <f t="array" ref="K86">タンブル記号</f>
        <v>#VALUE!</v>
      </c>
      <c r="L86" s="2">
        <v>445</v>
      </c>
      <c r="M86" s="2" t="e" cm="1" vm="4">
        <f t="array" ref="M86">自然乾燥記号</f>
        <v>#VALUE!</v>
      </c>
      <c r="N86" s="2">
        <v>500</v>
      </c>
      <c r="O86" s="2" t="e" cm="1" vm="5">
        <f t="array" ref="O86">アイロン記号</f>
        <v>#VALUE!</v>
      </c>
      <c r="P86" s="2">
        <v>620</v>
      </c>
      <c r="Q86" s="2" t="e" cm="1" vm="6">
        <f t="array" ref="Q86">ドライ記号</f>
        <v>#VALUE!</v>
      </c>
      <c r="R86" s="2">
        <v>700</v>
      </c>
      <c r="S86" s="2" t="e" cm="1" vm="7">
        <f t="array" ref="S86">ウェット記号</f>
        <v>#VALUE!</v>
      </c>
    </row>
    <row r="87" spans="6:19" ht="84" customHeight="1">
      <c r="F87" s="2">
        <v>100</v>
      </c>
      <c r="G87" t="e" cm="1" vm="1">
        <f t="array" ref="G87">洗濯記号</f>
        <v>#VALUE!</v>
      </c>
      <c r="H87" s="2">
        <v>200</v>
      </c>
      <c r="I87" t="e" cm="1" vm="2">
        <f t="array" ref="I87">漂白記号</f>
        <v>#VALUE!</v>
      </c>
      <c r="J87" s="2">
        <v>300</v>
      </c>
      <c r="K87" s="2" t="e" cm="1" vm="3">
        <f t="array" ref="K87">タンブル記号</f>
        <v>#VALUE!</v>
      </c>
      <c r="L87" s="2">
        <v>445</v>
      </c>
      <c r="M87" s="2" t="e" cm="1" vm="4">
        <f t="array" ref="M87">自然乾燥記号</f>
        <v>#VALUE!</v>
      </c>
      <c r="N87" s="2">
        <v>500</v>
      </c>
      <c r="O87" s="2" t="e" cm="1" vm="5">
        <f t="array" ref="O87">アイロン記号</f>
        <v>#VALUE!</v>
      </c>
      <c r="P87" s="2">
        <v>620</v>
      </c>
      <c r="Q87" s="2" t="e" cm="1" vm="6">
        <f t="array" ref="Q87">ドライ記号</f>
        <v>#VALUE!</v>
      </c>
      <c r="R87" s="2">
        <v>700</v>
      </c>
      <c r="S87" s="2" t="e" cm="1" vm="7">
        <f t="array" ref="S87">ウェット記号</f>
        <v>#VALUE!</v>
      </c>
    </row>
    <row r="88" spans="6:19" ht="84" customHeight="1">
      <c r="F88" s="2">
        <v>100</v>
      </c>
      <c r="G88" t="e" cm="1" vm="1">
        <f t="array" ref="G88">洗濯記号</f>
        <v>#VALUE!</v>
      </c>
      <c r="H88" s="2">
        <v>200</v>
      </c>
      <c r="I88" t="e" cm="1" vm="2">
        <f t="array" ref="I88">漂白記号</f>
        <v>#VALUE!</v>
      </c>
      <c r="J88" s="2">
        <v>300</v>
      </c>
      <c r="K88" s="2" t="e" cm="1" vm="3">
        <f t="array" ref="K88">タンブル記号</f>
        <v>#VALUE!</v>
      </c>
      <c r="L88" s="2">
        <v>445</v>
      </c>
      <c r="M88" s="2" t="e" cm="1" vm="4">
        <f t="array" ref="M88">自然乾燥記号</f>
        <v>#VALUE!</v>
      </c>
      <c r="N88" s="2">
        <v>500</v>
      </c>
      <c r="O88" s="2" t="e" cm="1" vm="5">
        <f t="array" ref="O88">アイロン記号</f>
        <v>#VALUE!</v>
      </c>
      <c r="P88" s="2">
        <v>620</v>
      </c>
      <c r="Q88" s="2" t="e" cm="1" vm="6">
        <f t="array" ref="Q88">ドライ記号</f>
        <v>#VALUE!</v>
      </c>
      <c r="R88" s="2">
        <v>700</v>
      </c>
      <c r="S88" s="2" t="e" cm="1" vm="7">
        <f t="array" ref="S88">ウェット記号</f>
        <v>#VALUE!</v>
      </c>
    </row>
    <row r="89" spans="6:19" ht="84" customHeight="1">
      <c r="F89" s="2">
        <v>100</v>
      </c>
      <c r="G89" t="e" cm="1" vm="1">
        <f t="array" ref="G89">洗濯記号</f>
        <v>#VALUE!</v>
      </c>
      <c r="H89" s="2">
        <v>200</v>
      </c>
      <c r="I89" t="e" cm="1" vm="2">
        <f t="array" ref="I89">漂白記号</f>
        <v>#VALUE!</v>
      </c>
      <c r="J89" s="2">
        <v>300</v>
      </c>
      <c r="K89" s="2" t="e" cm="1" vm="3">
        <f t="array" ref="K89">タンブル記号</f>
        <v>#VALUE!</v>
      </c>
      <c r="L89" s="2">
        <v>445</v>
      </c>
      <c r="M89" s="2" t="e" cm="1" vm="4">
        <f t="array" ref="M89">自然乾燥記号</f>
        <v>#VALUE!</v>
      </c>
      <c r="N89" s="2">
        <v>500</v>
      </c>
      <c r="O89" s="2" t="e" cm="1" vm="5">
        <f t="array" ref="O89">アイロン記号</f>
        <v>#VALUE!</v>
      </c>
      <c r="P89" s="2">
        <v>620</v>
      </c>
      <c r="Q89" s="2" t="e" cm="1" vm="6">
        <f t="array" ref="Q89">ドライ記号</f>
        <v>#VALUE!</v>
      </c>
      <c r="R89" s="2">
        <v>700</v>
      </c>
      <c r="S89" s="2" t="e" cm="1" vm="7">
        <f t="array" ref="S89">ウェット記号</f>
        <v>#VALUE!</v>
      </c>
    </row>
    <row r="90" spans="6:19" ht="84" customHeight="1">
      <c r="F90" s="2">
        <v>100</v>
      </c>
      <c r="G90" t="e" cm="1" vm="1">
        <f t="array" ref="G90">洗濯記号</f>
        <v>#VALUE!</v>
      </c>
      <c r="H90" s="2">
        <v>200</v>
      </c>
      <c r="I90" t="e" cm="1" vm="2">
        <f t="array" ref="I90">漂白記号</f>
        <v>#VALUE!</v>
      </c>
      <c r="J90" s="2">
        <v>300</v>
      </c>
      <c r="K90" s="2" t="e" cm="1" vm="3">
        <f t="array" ref="K90">タンブル記号</f>
        <v>#VALUE!</v>
      </c>
      <c r="L90" s="2">
        <v>445</v>
      </c>
      <c r="M90" s="2" t="e" cm="1" vm="4">
        <f t="array" ref="M90">自然乾燥記号</f>
        <v>#VALUE!</v>
      </c>
      <c r="N90" s="2">
        <v>500</v>
      </c>
      <c r="O90" s="2" t="e" cm="1" vm="5">
        <f t="array" ref="O90">アイロン記号</f>
        <v>#VALUE!</v>
      </c>
      <c r="P90" s="2">
        <v>620</v>
      </c>
      <c r="Q90" s="2" t="e" cm="1" vm="6">
        <f t="array" ref="Q90">ドライ記号</f>
        <v>#VALUE!</v>
      </c>
      <c r="R90" s="2">
        <v>700</v>
      </c>
      <c r="S90" s="2" t="e" cm="1" vm="7">
        <f t="array" ref="S90">ウェット記号</f>
        <v>#VALUE!</v>
      </c>
    </row>
    <row r="91" spans="6:19" ht="84" customHeight="1">
      <c r="F91" s="2">
        <v>100</v>
      </c>
      <c r="G91" t="e" cm="1" vm="1">
        <f t="array" ref="G91">洗濯記号</f>
        <v>#VALUE!</v>
      </c>
      <c r="H91" s="2">
        <v>200</v>
      </c>
      <c r="I91" t="e" cm="1" vm="2">
        <f t="array" ref="I91">漂白記号</f>
        <v>#VALUE!</v>
      </c>
      <c r="J91" s="2">
        <v>300</v>
      </c>
      <c r="K91" s="2" t="e" cm="1" vm="3">
        <f t="array" ref="K91">タンブル記号</f>
        <v>#VALUE!</v>
      </c>
      <c r="L91" s="2">
        <v>445</v>
      </c>
      <c r="M91" s="2" t="e" cm="1" vm="4">
        <f t="array" ref="M91">自然乾燥記号</f>
        <v>#VALUE!</v>
      </c>
      <c r="N91" s="2">
        <v>500</v>
      </c>
      <c r="O91" s="2" t="e" cm="1" vm="5">
        <f t="array" ref="O91">アイロン記号</f>
        <v>#VALUE!</v>
      </c>
      <c r="P91" s="2">
        <v>620</v>
      </c>
      <c r="Q91" s="2" t="e" cm="1" vm="6">
        <f t="array" ref="Q91">ドライ記号</f>
        <v>#VALUE!</v>
      </c>
      <c r="R91" s="2">
        <v>700</v>
      </c>
      <c r="S91" s="2" t="e" cm="1" vm="7">
        <f t="array" ref="S91">ウェット記号</f>
        <v>#VALUE!</v>
      </c>
    </row>
    <row r="92" spans="6:19" ht="84" customHeight="1">
      <c r="F92" s="2">
        <v>100</v>
      </c>
      <c r="G92" t="e" cm="1" vm="1">
        <f t="array" ref="G92">洗濯記号</f>
        <v>#VALUE!</v>
      </c>
      <c r="H92" s="2">
        <v>200</v>
      </c>
      <c r="I92" t="e" cm="1" vm="2">
        <f t="array" ref="I92">漂白記号</f>
        <v>#VALUE!</v>
      </c>
      <c r="J92" s="2">
        <v>300</v>
      </c>
      <c r="K92" s="2" t="e" cm="1" vm="3">
        <f t="array" ref="K92">タンブル記号</f>
        <v>#VALUE!</v>
      </c>
      <c r="L92" s="2">
        <v>445</v>
      </c>
      <c r="M92" s="2" t="e" cm="1" vm="4">
        <f t="array" ref="M92">自然乾燥記号</f>
        <v>#VALUE!</v>
      </c>
      <c r="N92" s="2">
        <v>500</v>
      </c>
      <c r="O92" s="2" t="e" cm="1" vm="5">
        <f t="array" ref="O92">アイロン記号</f>
        <v>#VALUE!</v>
      </c>
      <c r="P92" s="2">
        <v>620</v>
      </c>
      <c r="Q92" s="2" t="e" cm="1" vm="6">
        <f t="array" ref="Q92">ドライ記号</f>
        <v>#VALUE!</v>
      </c>
      <c r="R92" s="2">
        <v>700</v>
      </c>
      <c r="S92" s="2" t="e" cm="1" vm="7">
        <f t="array" ref="S92">ウェット記号</f>
        <v>#VALUE!</v>
      </c>
    </row>
    <row r="93" spans="6:19" ht="84" customHeight="1">
      <c r="F93" s="2">
        <v>100</v>
      </c>
      <c r="G93" t="e" cm="1" vm="1">
        <f t="array" ref="G93">洗濯記号</f>
        <v>#VALUE!</v>
      </c>
      <c r="H93" s="2">
        <v>200</v>
      </c>
      <c r="I93" t="e" cm="1" vm="2">
        <f t="array" ref="I93">漂白記号</f>
        <v>#VALUE!</v>
      </c>
      <c r="J93" s="2">
        <v>300</v>
      </c>
      <c r="K93" s="2" t="e" cm="1" vm="3">
        <f t="array" ref="K93">タンブル記号</f>
        <v>#VALUE!</v>
      </c>
      <c r="L93" s="2">
        <v>445</v>
      </c>
      <c r="M93" s="2" t="e" cm="1" vm="4">
        <f t="array" ref="M93">自然乾燥記号</f>
        <v>#VALUE!</v>
      </c>
      <c r="N93" s="2">
        <v>500</v>
      </c>
      <c r="O93" s="2" t="e" cm="1" vm="5">
        <f t="array" ref="O93">アイロン記号</f>
        <v>#VALUE!</v>
      </c>
      <c r="P93" s="2">
        <v>620</v>
      </c>
      <c r="Q93" s="2" t="e" cm="1" vm="6">
        <f t="array" ref="Q93">ドライ記号</f>
        <v>#VALUE!</v>
      </c>
      <c r="R93" s="2">
        <v>700</v>
      </c>
      <c r="S93" s="2" t="e" cm="1" vm="7">
        <f t="array" ref="S93">ウェット記号</f>
        <v>#VALUE!</v>
      </c>
    </row>
    <row r="94" spans="6:19" ht="84" customHeight="1">
      <c r="F94" s="2">
        <v>100</v>
      </c>
      <c r="G94" t="e" cm="1" vm="1">
        <f t="array" ref="G94">洗濯記号</f>
        <v>#VALUE!</v>
      </c>
      <c r="H94" s="2">
        <v>200</v>
      </c>
      <c r="I94" t="e" cm="1" vm="2">
        <f t="array" ref="I94">漂白記号</f>
        <v>#VALUE!</v>
      </c>
      <c r="J94" s="2">
        <v>300</v>
      </c>
      <c r="K94" s="2" t="e" cm="1" vm="3">
        <f t="array" ref="K94">タンブル記号</f>
        <v>#VALUE!</v>
      </c>
      <c r="L94" s="2">
        <v>445</v>
      </c>
      <c r="M94" s="2" t="e" cm="1" vm="4">
        <f t="array" ref="M94">自然乾燥記号</f>
        <v>#VALUE!</v>
      </c>
      <c r="N94" s="2">
        <v>500</v>
      </c>
      <c r="O94" s="2" t="e" cm="1" vm="5">
        <f t="array" ref="O94">アイロン記号</f>
        <v>#VALUE!</v>
      </c>
      <c r="P94" s="2">
        <v>620</v>
      </c>
      <c r="Q94" s="2" t="e" cm="1" vm="6">
        <f t="array" ref="Q94">ドライ記号</f>
        <v>#VALUE!</v>
      </c>
      <c r="R94" s="2">
        <v>700</v>
      </c>
      <c r="S94" s="2" t="e" cm="1" vm="7">
        <f t="array" ref="S94">ウェット記号</f>
        <v>#VALUE!</v>
      </c>
    </row>
    <row r="95" spans="6:19" ht="84" customHeight="1">
      <c r="F95" s="2">
        <v>100</v>
      </c>
      <c r="G95" t="e" cm="1" vm="1">
        <f t="array" ref="G95">洗濯記号</f>
        <v>#VALUE!</v>
      </c>
      <c r="H95" s="2">
        <v>200</v>
      </c>
      <c r="I95" t="e" cm="1" vm="2">
        <f t="array" ref="I95">漂白記号</f>
        <v>#VALUE!</v>
      </c>
      <c r="J95" s="2">
        <v>300</v>
      </c>
      <c r="K95" s="2" t="e" cm="1" vm="3">
        <f t="array" ref="K95">タンブル記号</f>
        <v>#VALUE!</v>
      </c>
      <c r="L95" s="2">
        <v>445</v>
      </c>
      <c r="M95" s="2" t="e" cm="1" vm="4">
        <f t="array" ref="M95">自然乾燥記号</f>
        <v>#VALUE!</v>
      </c>
      <c r="N95" s="2">
        <v>500</v>
      </c>
      <c r="O95" s="2" t="e" cm="1" vm="5">
        <f t="array" ref="O95">アイロン記号</f>
        <v>#VALUE!</v>
      </c>
      <c r="P95" s="2">
        <v>620</v>
      </c>
      <c r="Q95" s="2" t="e" cm="1" vm="6">
        <f t="array" ref="Q95">ドライ記号</f>
        <v>#VALUE!</v>
      </c>
      <c r="R95" s="2">
        <v>700</v>
      </c>
      <c r="S95" s="2" t="e" cm="1" vm="7">
        <f t="array" ref="S95">ウェット記号</f>
        <v>#VALUE!</v>
      </c>
    </row>
    <row r="96" spans="6:19" ht="84" customHeight="1">
      <c r="F96" s="2">
        <v>100</v>
      </c>
      <c r="G96" t="e" cm="1" vm="1">
        <f t="array" ref="G96">洗濯記号</f>
        <v>#VALUE!</v>
      </c>
      <c r="H96" s="2">
        <v>200</v>
      </c>
      <c r="I96" t="e" cm="1" vm="2">
        <f t="array" ref="I96">漂白記号</f>
        <v>#VALUE!</v>
      </c>
      <c r="J96" s="2">
        <v>300</v>
      </c>
      <c r="K96" s="2" t="e" cm="1" vm="3">
        <f t="array" ref="K96">タンブル記号</f>
        <v>#VALUE!</v>
      </c>
      <c r="L96" s="2">
        <v>445</v>
      </c>
      <c r="M96" s="2" t="e" cm="1" vm="4">
        <f t="array" ref="M96">自然乾燥記号</f>
        <v>#VALUE!</v>
      </c>
      <c r="N96" s="2">
        <v>500</v>
      </c>
      <c r="O96" s="2" t="e" cm="1" vm="5">
        <f t="array" ref="O96">アイロン記号</f>
        <v>#VALUE!</v>
      </c>
      <c r="P96" s="2">
        <v>620</v>
      </c>
      <c r="Q96" s="2" t="e" cm="1" vm="6">
        <f t="array" ref="Q96">ドライ記号</f>
        <v>#VALUE!</v>
      </c>
      <c r="R96" s="2">
        <v>700</v>
      </c>
      <c r="S96" s="2" t="e" cm="1" vm="7">
        <f t="array" ref="S96">ウェット記号</f>
        <v>#VALUE!</v>
      </c>
    </row>
    <row r="97" spans="6:19" ht="84" customHeight="1">
      <c r="F97" s="2">
        <v>100</v>
      </c>
      <c r="G97" t="e" cm="1" vm="1">
        <f t="array" ref="G97">洗濯記号</f>
        <v>#VALUE!</v>
      </c>
      <c r="H97" s="2">
        <v>200</v>
      </c>
      <c r="I97" t="e" cm="1" vm="2">
        <f t="array" ref="I97">漂白記号</f>
        <v>#VALUE!</v>
      </c>
      <c r="J97" s="2">
        <v>300</v>
      </c>
      <c r="K97" s="2" t="e" cm="1" vm="3">
        <f t="array" ref="K97">タンブル記号</f>
        <v>#VALUE!</v>
      </c>
      <c r="L97" s="2">
        <v>445</v>
      </c>
      <c r="M97" s="2" t="e" cm="1" vm="4">
        <f t="array" ref="M97">自然乾燥記号</f>
        <v>#VALUE!</v>
      </c>
      <c r="N97" s="2">
        <v>500</v>
      </c>
      <c r="O97" s="2" t="e" cm="1" vm="5">
        <f t="array" ref="O97">アイロン記号</f>
        <v>#VALUE!</v>
      </c>
      <c r="P97" s="2">
        <v>620</v>
      </c>
      <c r="Q97" s="2" t="e" cm="1" vm="6">
        <f t="array" ref="Q97">ドライ記号</f>
        <v>#VALUE!</v>
      </c>
      <c r="R97" s="2">
        <v>700</v>
      </c>
      <c r="S97" s="2" t="e" cm="1" vm="7">
        <f t="array" ref="S97">ウェット記号</f>
        <v>#VALUE!</v>
      </c>
    </row>
    <row r="98" spans="6:19" ht="84" customHeight="1">
      <c r="F98" s="2">
        <v>100</v>
      </c>
      <c r="G98" t="e" cm="1" vm="1">
        <f t="array" ref="G98">洗濯記号</f>
        <v>#VALUE!</v>
      </c>
      <c r="H98" s="2">
        <v>200</v>
      </c>
      <c r="I98" t="e" cm="1" vm="2">
        <f t="array" ref="I98">漂白記号</f>
        <v>#VALUE!</v>
      </c>
      <c r="J98" s="2">
        <v>300</v>
      </c>
      <c r="K98" s="2" t="e" cm="1" vm="3">
        <f t="array" ref="K98">タンブル記号</f>
        <v>#VALUE!</v>
      </c>
      <c r="L98" s="2">
        <v>445</v>
      </c>
      <c r="M98" s="2" t="e" cm="1" vm="4">
        <f t="array" ref="M98">自然乾燥記号</f>
        <v>#VALUE!</v>
      </c>
      <c r="N98" s="2">
        <v>500</v>
      </c>
      <c r="O98" s="2" t="e" cm="1" vm="5">
        <f t="array" ref="O98">アイロン記号</f>
        <v>#VALUE!</v>
      </c>
      <c r="P98" s="2">
        <v>620</v>
      </c>
      <c r="Q98" s="2" t="e" cm="1" vm="6">
        <f t="array" ref="Q98">ドライ記号</f>
        <v>#VALUE!</v>
      </c>
      <c r="R98" s="2">
        <v>700</v>
      </c>
      <c r="S98" s="2" t="e" cm="1" vm="7">
        <f t="array" ref="S98">ウェット記号</f>
        <v>#VALUE!</v>
      </c>
    </row>
    <row r="99" spans="6:19" ht="84" customHeight="1">
      <c r="F99" s="2">
        <v>100</v>
      </c>
      <c r="G99" t="e" cm="1" vm="1">
        <f t="array" ref="G99">洗濯記号</f>
        <v>#VALUE!</v>
      </c>
      <c r="H99" s="2">
        <v>200</v>
      </c>
      <c r="I99" t="e" cm="1" vm="2">
        <f t="array" ref="I99">漂白記号</f>
        <v>#VALUE!</v>
      </c>
      <c r="J99" s="2">
        <v>300</v>
      </c>
      <c r="K99" s="2" t="e" cm="1" vm="3">
        <f t="array" ref="K99">タンブル記号</f>
        <v>#VALUE!</v>
      </c>
      <c r="L99" s="2">
        <v>445</v>
      </c>
      <c r="M99" s="2" t="e" cm="1" vm="4">
        <f t="array" ref="M99">自然乾燥記号</f>
        <v>#VALUE!</v>
      </c>
      <c r="N99" s="2">
        <v>500</v>
      </c>
      <c r="O99" s="2" t="e" cm="1" vm="5">
        <f t="array" ref="O99">アイロン記号</f>
        <v>#VALUE!</v>
      </c>
      <c r="P99" s="2">
        <v>620</v>
      </c>
      <c r="Q99" s="2" t="e" cm="1" vm="6">
        <f t="array" ref="Q99">ドライ記号</f>
        <v>#VALUE!</v>
      </c>
      <c r="R99" s="2">
        <v>700</v>
      </c>
      <c r="S99" s="2" t="e" cm="1" vm="7">
        <f t="array" ref="S99">ウェット記号</f>
        <v>#VALUE!</v>
      </c>
    </row>
    <row r="100" spans="6:19" ht="84" customHeight="1">
      <c r="F100" s="2">
        <v>100</v>
      </c>
      <c r="G100" t="e" cm="1" vm="1">
        <f t="array" ref="G100">洗濯記号</f>
        <v>#VALUE!</v>
      </c>
      <c r="H100" s="2">
        <v>200</v>
      </c>
      <c r="I100" t="e" cm="1" vm="2">
        <f t="array" ref="I100">漂白記号</f>
        <v>#VALUE!</v>
      </c>
      <c r="J100" s="2">
        <v>300</v>
      </c>
      <c r="K100" s="2" t="e" cm="1" vm="3">
        <f t="array" ref="K100">タンブル記号</f>
        <v>#VALUE!</v>
      </c>
      <c r="L100" s="2">
        <v>445</v>
      </c>
      <c r="M100" s="2" t="e" cm="1" vm="4">
        <f t="array" ref="M100">自然乾燥記号</f>
        <v>#VALUE!</v>
      </c>
      <c r="N100" s="2">
        <v>500</v>
      </c>
      <c r="O100" s="2" t="e" cm="1" vm="5">
        <f t="array" ref="O100">アイロン記号</f>
        <v>#VALUE!</v>
      </c>
      <c r="P100" s="2">
        <v>620</v>
      </c>
      <c r="Q100" s="2" t="e" cm="1" vm="6">
        <f t="array" ref="Q100">ドライ記号</f>
        <v>#VALUE!</v>
      </c>
      <c r="R100" s="2">
        <v>700</v>
      </c>
      <c r="S100" s="2" t="e" cm="1" vm="7">
        <f t="array" ref="S100">ウェット記号</f>
        <v>#VALUE!</v>
      </c>
    </row>
  </sheetData>
  <mergeCells count="7">
    <mergeCell ref="R1:S1"/>
    <mergeCell ref="F1:G1"/>
    <mergeCell ref="H1:I1"/>
    <mergeCell ref="J1:K1"/>
    <mergeCell ref="L1:M1"/>
    <mergeCell ref="N1:O1"/>
    <mergeCell ref="P1:Q1"/>
  </mergeCells>
  <phoneticPr fontId="1"/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E9620F51-7AB6-E34A-A762-AD2B386F9780}">
          <x14:formula1>
            <xm:f>テープ!$A$2:$A$9</xm:f>
          </x14:formula1>
          <xm:sqref>B2:B31</xm:sqref>
        </x14:dataValidation>
        <x14:dataValidation type="list" allowBlank="1" showInputMessage="1" showErrorMessage="1" xr:uid="{30DE182F-5235-E445-BED1-CC3D86F24AE5}">
          <x14:formula1>
            <xm:f>絵表示!$A$2:$A$16</xm:f>
          </x14:formula1>
          <xm:sqref>F2:F100</xm:sqref>
        </x14:dataValidation>
        <x14:dataValidation type="list" allowBlank="1" showInputMessage="1" showErrorMessage="1" xr:uid="{BB2DBA77-0AC0-8343-AAE7-6F05D45C7254}">
          <x14:formula1>
            <xm:f>絵表示!$A$17:$A$20</xm:f>
          </x14:formula1>
          <xm:sqref>H2:H100</xm:sqref>
        </x14:dataValidation>
        <x14:dataValidation type="list" allowBlank="1" showInputMessage="1" showErrorMessage="1" xr:uid="{4FAC67F0-9BC8-244F-95E3-C30554775B0D}">
          <x14:formula1>
            <xm:f>絵表示!$A$21:$A$24</xm:f>
          </x14:formula1>
          <xm:sqref>J2:J100</xm:sqref>
        </x14:dataValidation>
        <x14:dataValidation type="list" allowBlank="1" showInputMessage="1" showErrorMessage="1" xr:uid="{0B34FA43-66AD-514C-B563-74CBBE7E8672}">
          <x14:formula1>
            <xm:f>絵表示!$A$25:$A$33</xm:f>
          </x14:formula1>
          <xm:sqref>L2:L100</xm:sqref>
        </x14:dataValidation>
        <x14:dataValidation type="list" allowBlank="1" showInputMessage="1" showErrorMessage="1" xr:uid="{A59A7599-9A4E-354A-B4A1-1170DA72EF9D}">
          <x14:formula1>
            <xm:f>絵表示!$A$34:$A$38</xm:f>
          </x14:formula1>
          <xm:sqref>N2:N100</xm:sqref>
        </x14:dataValidation>
        <x14:dataValidation type="list" allowBlank="1" showInputMessage="1" showErrorMessage="1" xr:uid="{6AE26974-98C0-4042-B3C1-4EE6F370B2F5}">
          <x14:formula1>
            <xm:f>絵表示!$A$39:$A$44</xm:f>
          </x14:formula1>
          <xm:sqref>P2:P100</xm:sqref>
        </x14:dataValidation>
        <x14:dataValidation type="list" allowBlank="1" showInputMessage="1" showErrorMessage="1" xr:uid="{8B193EA4-86B3-5E49-9961-0413F746BCCA}">
          <x14:formula1>
            <xm:f>絵表示!$A$45:$A$49</xm:f>
          </x14:formula1>
          <xm:sqref>R2:R100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58F23-974D-9D4C-AAAD-05368C71770A}">
  <dimension ref="A1:B48"/>
  <sheetViews>
    <sheetView topLeftCell="A30" workbookViewId="0">
      <selection activeCell="A24" sqref="A24:XFD24"/>
    </sheetView>
  </sheetViews>
  <sheetFormatPr baseColWidth="10" defaultRowHeight="20"/>
  <cols>
    <col min="3" max="21" width="10.7109375" customWidth="1"/>
  </cols>
  <sheetData>
    <row r="1" spans="1:2">
      <c r="A1" t="s">
        <v>31</v>
      </c>
      <c r="B1" t="s">
        <v>30</v>
      </c>
    </row>
    <row r="2" spans="1:2" ht="36" customHeight="1">
      <c r="A2">
        <v>100</v>
      </c>
      <c r="B2" t="e" vm="9">
        <v>#VALUE!</v>
      </c>
    </row>
    <row r="3" spans="1:2" ht="36" customHeight="1">
      <c r="A3">
        <v>110</v>
      </c>
      <c r="B3" t="e" vm="10">
        <v>#VALUE!</v>
      </c>
    </row>
    <row r="4" spans="1:2" ht="36" customHeight="1">
      <c r="A4">
        <v>130</v>
      </c>
      <c r="B4" t="e" vm="11">
        <v>#VALUE!</v>
      </c>
    </row>
    <row r="5" spans="1:2" ht="36" customHeight="1">
      <c r="A5">
        <v>131</v>
      </c>
      <c r="B5" t="e" vm="12">
        <v>#VALUE!</v>
      </c>
    </row>
    <row r="6" spans="1:2" ht="36" customHeight="1">
      <c r="A6">
        <v>132</v>
      </c>
      <c r="B6" t="e" vm="13">
        <v>#VALUE!</v>
      </c>
    </row>
    <row r="7" spans="1:2" ht="36" customHeight="1">
      <c r="A7">
        <v>140</v>
      </c>
      <c r="B7" t="e" vm="14">
        <v>#VALUE!</v>
      </c>
    </row>
    <row r="8" spans="1:2" ht="36" customHeight="1">
      <c r="A8">
        <v>141</v>
      </c>
      <c r="B8" t="e" vm="15">
        <v>#VALUE!</v>
      </c>
    </row>
    <row r="9" spans="1:2" ht="36" customHeight="1">
      <c r="A9">
        <v>142</v>
      </c>
      <c r="B9" t="e" vm="16">
        <v>#VALUE!</v>
      </c>
    </row>
    <row r="10" spans="1:2" ht="36" customHeight="1">
      <c r="A10">
        <v>150</v>
      </c>
      <c r="B10" t="e" vm="17">
        <v>#VALUE!</v>
      </c>
    </row>
    <row r="11" spans="1:2" ht="36" customHeight="1">
      <c r="A11">
        <v>151</v>
      </c>
      <c r="B11" t="e" vm="18">
        <v>#VALUE!</v>
      </c>
    </row>
    <row r="12" spans="1:2" ht="36" customHeight="1">
      <c r="A12">
        <v>160</v>
      </c>
      <c r="B12" t="e" vm="19">
        <v>#VALUE!</v>
      </c>
    </row>
    <row r="13" spans="1:2" ht="36" customHeight="1">
      <c r="A13">
        <v>161</v>
      </c>
      <c r="B13" t="e" vm="20">
        <v>#VALUE!</v>
      </c>
    </row>
    <row r="14" spans="1:2" ht="36" customHeight="1">
      <c r="A14">
        <v>170</v>
      </c>
      <c r="B14" t="e" vm="21">
        <v>#VALUE!</v>
      </c>
    </row>
    <row r="15" spans="1:2" ht="36" customHeight="1">
      <c r="A15">
        <v>190</v>
      </c>
      <c r="B15" t="e" vm="22">
        <v>#VALUE!</v>
      </c>
    </row>
    <row r="16" spans="1:2" ht="36" customHeight="1"/>
    <row r="17" spans="1:2" ht="36" customHeight="1">
      <c r="A17">
        <v>200</v>
      </c>
      <c r="B17" t="e" vm="23">
        <v>#VALUE!</v>
      </c>
    </row>
    <row r="18" spans="1:2" ht="36" customHeight="1">
      <c r="A18">
        <v>210</v>
      </c>
      <c r="B18" t="e" vm="24">
        <v>#VALUE!</v>
      </c>
    </row>
    <row r="19" spans="1:2" ht="36" customHeight="1">
      <c r="A19">
        <v>220</v>
      </c>
      <c r="B19" t="e" vm="25">
        <v>#VALUE!</v>
      </c>
    </row>
    <row r="20" spans="1:2" ht="36" customHeight="1"/>
    <row r="21" spans="1:2" ht="36" customHeight="1">
      <c r="A21">
        <v>300</v>
      </c>
      <c r="B21" t="e" vm="26">
        <v>#VALUE!</v>
      </c>
    </row>
    <row r="22" spans="1:2" ht="36" customHeight="1">
      <c r="A22">
        <v>310</v>
      </c>
      <c r="B22" t="e" vm="27">
        <v>#VALUE!</v>
      </c>
    </row>
    <row r="23" spans="1:2" ht="36" customHeight="1">
      <c r="A23">
        <v>320</v>
      </c>
      <c r="B23" t="e" vm="28">
        <v>#VALUE!</v>
      </c>
    </row>
    <row r="24" spans="1:2" ht="36" customHeight="1"/>
    <row r="25" spans="1:2" ht="36" customHeight="1">
      <c r="A25">
        <v>440</v>
      </c>
      <c r="B25" t="e" vm="29">
        <v>#VALUE!</v>
      </c>
    </row>
    <row r="26" spans="1:2" ht="36" customHeight="1">
      <c r="A26">
        <v>445</v>
      </c>
      <c r="B26" t="e" vm="30">
        <v>#VALUE!</v>
      </c>
    </row>
    <row r="27" spans="1:2" ht="36" customHeight="1">
      <c r="A27">
        <v>430</v>
      </c>
      <c r="B27" t="e" vm="31">
        <v>#VALUE!</v>
      </c>
    </row>
    <row r="28" spans="1:2" ht="36" customHeight="1">
      <c r="A28">
        <v>435</v>
      </c>
      <c r="B28" t="e" vm="32">
        <v>#VALUE!</v>
      </c>
    </row>
    <row r="29" spans="1:2" ht="36" customHeight="1">
      <c r="A29">
        <v>420</v>
      </c>
      <c r="B29" t="e" vm="33">
        <v>#VALUE!</v>
      </c>
    </row>
    <row r="30" spans="1:2" ht="36" customHeight="1">
      <c r="A30">
        <v>425</v>
      </c>
      <c r="B30" t="e" vm="34">
        <v>#VALUE!</v>
      </c>
    </row>
    <row r="31" spans="1:2" ht="36" customHeight="1">
      <c r="A31">
        <v>410</v>
      </c>
      <c r="B31" t="e" vm="35">
        <v>#VALUE!</v>
      </c>
    </row>
    <row r="32" spans="1:2" ht="36" customHeight="1">
      <c r="A32">
        <v>415</v>
      </c>
      <c r="B32" t="e" vm="36">
        <v>#VALUE!</v>
      </c>
    </row>
    <row r="33" spans="1:2" ht="36" customHeight="1"/>
    <row r="34" spans="1:2" ht="36" customHeight="1">
      <c r="A34">
        <v>500</v>
      </c>
      <c r="B34" t="e" vm="37">
        <v>#VALUE!</v>
      </c>
    </row>
    <row r="35" spans="1:2" ht="36" customHeight="1">
      <c r="A35">
        <v>510</v>
      </c>
      <c r="B35" t="e" vm="38">
        <v>#VALUE!</v>
      </c>
    </row>
    <row r="36" spans="1:2" ht="36" customHeight="1">
      <c r="A36">
        <v>520</v>
      </c>
      <c r="B36" t="e" vm="39">
        <v>#VALUE!</v>
      </c>
    </row>
    <row r="37" spans="1:2" ht="36" customHeight="1">
      <c r="A37">
        <v>530</v>
      </c>
      <c r="B37" t="e" vm="40">
        <v>#VALUE!</v>
      </c>
    </row>
    <row r="38" spans="1:2" ht="36" customHeight="1"/>
    <row r="39" spans="1:2" ht="36" customHeight="1">
      <c r="A39">
        <v>600</v>
      </c>
      <c r="B39" t="e" vm="41">
        <v>#VALUE!</v>
      </c>
    </row>
    <row r="40" spans="1:2" ht="36" customHeight="1">
      <c r="A40">
        <v>610</v>
      </c>
      <c r="B40" t="e" vm="42">
        <v>#VALUE!</v>
      </c>
    </row>
    <row r="41" spans="1:2" ht="36" customHeight="1">
      <c r="A41">
        <v>611</v>
      </c>
      <c r="B41" t="e" vm="43">
        <v>#VALUE!</v>
      </c>
    </row>
    <row r="42" spans="1:2" ht="36" customHeight="1">
      <c r="A42">
        <v>620</v>
      </c>
      <c r="B42" t="e" vm="44">
        <v>#VALUE!</v>
      </c>
    </row>
    <row r="43" spans="1:2" ht="36" customHeight="1">
      <c r="A43">
        <v>621</v>
      </c>
      <c r="B43" t="e" vm="45">
        <v>#VALUE!</v>
      </c>
    </row>
    <row r="44" spans="1:2" ht="36" customHeight="1"/>
    <row r="45" spans="1:2" ht="36" customHeight="1">
      <c r="A45">
        <v>700</v>
      </c>
      <c r="B45" t="e" vm="46">
        <v>#VALUE!</v>
      </c>
    </row>
    <row r="46" spans="1:2" ht="36" customHeight="1">
      <c r="A46">
        <v>710</v>
      </c>
      <c r="B46" t="e" vm="47">
        <v>#VALUE!</v>
      </c>
    </row>
    <row r="47" spans="1:2" ht="36" customHeight="1">
      <c r="A47">
        <v>711</v>
      </c>
      <c r="B47" t="e" vm="48">
        <v>#VALUE!</v>
      </c>
    </row>
    <row r="48" spans="1:2" ht="36" customHeight="1">
      <c r="A48">
        <v>712</v>
      </c>
      <c r="B48" t="e" vm="49">
        <v>#VALUE!</v>
      </c>
    </row>
  </sheetData>
  <phoneticPr fontId="1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3D62A-40A9-A545-80EA-21D30A4DBCF0}">
  <dimension ref="A1:A9"/>
  <sheetViews>
    <sheetView workbookViewId="0">
      <selection activeCell="A15" sqref="A15"/>
    </sheetView>
  </sheetViews>
  <sheetFormatPr baseColWidth="10" defaultRowHeight="20"/>
  <cols>
    <col min="1" max="1" width="28.5703125" bestFit="1" customWidth="1"/>
  </cols>
  <sheetData>
    <row r="1" spans="1:1">
      <c r="A1" t="s">
        <v>16</v>
      </c>
    </row>
    <row r="2" spans="1:1">
      <c r="A2" t="s">
        <v>18</v>
      </c>
    </row>
    <row r="3" spans="1:1">
      <c r="A3" t="s">
        <v>19</v>
      </c>
    </row>
    <row r="4" spans="1:1">
      <c r="A4" t="s">
        <v>20</v>
      </c>
    </row>
    <row r="5" spans="1:1">
      <c r="A5" t="s">
        <v>25</v>
      </c>
    </row>
    <row r="6" spans="1:1">
      <c r="A6" t="s">
        <v>21</v>
      </c>
    </row>
    <row r="7" spans="1:1">
      <c r="A7" t="s">
        <v>22</v>
      </c>
    </row>
    <row r="8" spans="1:1">
      <c r="A8" t="s">
        <v>23</v>
      </c>
    </row>
    <row r="9" spans="1:1">
      <c r="A9" t="s">
        <v>24</v>
      </c>
    </row>
  </sheetData>
  <phoneticPr fontId="1"/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D9182-52B5-E44A-9981-34040CE9E869}">
  <dimension ref="A1:BF11"/>
  <sheetViews>
    <sheetView workbookViewId="0">
      <selection activeCell="A2" sqref="A2"/>
    </sheetView>
  </sheetViews>
  <sheetFormatPr baseColWidth="10" defaultRowHeight="20"/>
  <cols>
    <col min="1" max="1" width="7.42578125" customWidth="1"/>
    <col min="2" max="29" width="3.28515625" customWidth="1"/>
    <col min="30" max="30" width="7.42578125" customWidth="1"/>
    <col min="31" max="58" width="3.28515625" customWidth="1"/>
  </cols>
  <sheetData>
    <row r="1" spans="1:58" ht="21" thickBot="1">
      <c r="A1" s="4" t="s">
        <v>37</v>
      </c>
      <c r="B1" s="13">
        <v>2</v>
      </c>
      <c r="C1" s="13"/>
      <c r="D1" s="13"/>
      <c r="E1" s="13"/>
      <c r="F1" s="13"/>
      <c r="G1" s="13"/>
      <c r="H1" s="14"/>
      <c r="I1" s="13">
        <v>3</v>
      </c>
      <c r="J1" s="13"/>
      <c r="K1" s="13"/>
      <c r="L1" s="13"/>
      <c r="M1" s="13"/>
      <c r="N1" s="13"/>
      <c r="O1" s="14"/>
      <c r="P1" s="13">
        <v>4</v>
      </c>
      <c r="Q1" s="13"/>
      <c r="R1" s="13"/>
      <c r="S1" s="13"/>
      <c r="T1" s="13"/>
      <c r="U1" s="13"/>
      <c r="V1" s="14"/>
      <c r="W1" s="15">
        <v>5</v>
      </c>
      <c r="X1" s="16"/>
      <c r="Y1" s="16"/>
      <c r="Z1" s="16"/>
      <c r="AA1" s="16"/>
      <c r="AB1" s="16"/>
      <c r="AC1" s="17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</row>
    <row r="2" spans="1:58">
      <c r="A2" s="11" t="s">
        <v>16</v>
      </c>
      <c r="B2" s="40" t="str" cm="1">
        <f t="array" aca="1" ref="B2" ca="1">IF(ISBLANK(INDIRECT(ADDRESS($B$1,2,1,1,"注文シート"))), "", INDIRECT(ADDRESS($B$1,2,1,1,"注文シート")))</f>
        <v>ポリエステルサテン 32mm</v>
      </c>
      <c r="C2" s="40"/>
      <c r="D2" s="40"/>
      <c r="E2" s="40"/>
      <c r="F2" s="40"/>
      <c r="G2" s="40"/>
      <c r="H2" s="41"/>
      <c r="I2" s="40" t="str" cm="1">
        <f t="array" aca="1" ref="I2" ca="1">IF(ISBLANK(INDIRECT(ADDRESS(I$1,2,1,1,"注文シート"))), "", INDIRECT(ADDRESS(I$1,2,1,1,"注文シート")))</f>
        <v/>
      </c>
      <c r="J2" s="40"/>
      <c r="K2" s="40"/>
      <c r="L2" s="40"/>
      <c r="M2" s="40"/>
      <c r="N2" s="40"/>
      <c r="O2" s="41"/>
      <c r="P2" s="40" t="str" cm="1">
        <f t="array" aca="1" ref="P2" ca="1">IF(ISBLANK(INDIRECT(ADDRESS(P$1,2,1,1,"注文シート"))), "", INDIRECT(ADDRESS(P$1,2,1,1,"注文シート")))</f>
        <v/>
      </c>
      <c r="Q2" s="40"/>
      <c r="R2" s="40"/>
      <c r="S2" s="40"/>
      <c r="T2" s="40"/>
      <c r="U2" s="40"/>
      <c r="V2" s="41"/>
      <c r="W2" s="42" t="str" cm="1">
        <f t="array" aca="1" ref="W2" ca="1">IF(ISBLANK(INDIRECT(ADDRESS(W$1,2,1,1,"注文シート"))), "", INDIRECT(ADDRESS(W$1,2,1,1,"注文シート")))</f>
        <v/>
      </c>
      <c r="X2" s="40"/>
      <c r="Y2" s="40"/>
      <c r="Z2" s="40"/>
      <c r="AA2" s="40"/>
      <c r="AB2" s="40"/>
      <c r="AC2" s="43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</row>
    <row r="3" spans="1:58" ht="28" customHeight="1">
      <c r="A3" s="9" t="s">
        <v>2</v>
      </c>
      <c r="B3" s="19" t="str" cm="1">
        <f t="array" aca="1" ref="B3" ca="1">IF(ISBLANK(INDIRECT(ADDRESS($B$1,4,1,1,"注文シート"))), "", INDIRECT(ADDRESS($B$1,4,1,1,"注文シート")))</f>
        <v>A-1234</v>
      </c>
      <c r="C3" s="19"/>
      <c r="D3" s="19"/>
      <c r="E3" s="19"/>
      <c r="F3" s="19"/>
      <c r="G3" s="19"/>
      <c r="H3" s="25"/>
      <c r="I3" s="18" t="str" cm="1">
        <f t="array" aca="1" ref="I3" ca="1">IF(ISBLANK(INDIRECT(ADDRESS(I$1,4,1,1,"注文シート"))), "", INDIRECT(ADDRESS(I$1,4,1,1,"注文シート")))</f>
        <v/>
      </c>
      <c r="J3" s="19"/>
      <c r="K3" s="19"/>
      <c r="L3" s="19"/>
      <c r="M3" s="19"/>
      <c r="N3" s="19"/>
      <c r="O3" s="25"/>
      <c r="P3" s="18" t="str" cm="1">
        <f t="array" aca="1" ref="P3" ca="1">IF(ISBLANK(INDIRECT(ADDRESS(P$1,4,1,1,"注文シート"))), "", INDIRECT(ADDRESS(P$1,4,1,1,"注文シート")))</f>
        <v/>
      </c>
      <c r="Q3" s="19"/>
      <c r="R3" s="19"/>
      <c r="S3" s="19"/>
      <c r="T3" s="19"/>
      <c r="U3" s="19"/>
      <c r="V3" s="25"/>
      <c r="W3" s="18" t="str" cm="1">
        <f t="array" aca="1" ref="W3" ca="1">IF(ISBLANK(INDIRECT(ADDRESS(W$1,4,1,1,"注文シート"))), "", INDIRECT(ADDRESS(W$1,4,1,1,"注文シート")))</f>
        <v/>
      </c>
      <c r="X3" s="19"/>
      <c r="Y3" s="19"/>
      <c r="Z3" s="19"/>
      <c r="AA3" s="19"/>
      <c r="AB3" s="19"/>
      <c r="AC3" s="20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58" ht="28" customHeight="1">
      <c r="A4" s="6" t="s">
        <v>29</v>
      </c>
      <c r="B4" s="21" t="str" cm="1">
        <f t="array" aca="1" ref="B4" ca="1">IF(ISBLANK(INDIRECT(ADDRESS($B$1,5,1,1,"注文シート"))), "", INDIRECT(ADDRESS($B$1,5,1,1,"注文シート")))</f>
        <v>XS</v>
      </c>
      <c r="C4" s="21"/>
      <c r="D4" s="21"/>
      <c r="E4" s="21"/>
      <c r="F4" s="21"/>
      <c r="G4" s="21"/>
      <c r="H4" s="22"/>
      <c r="I4" s="21" t="str" cm="1">
        <f t="array" aca="1" ref="I4" ca="1">IF(ISBLANK(INDIRECT(ADDRESS($I$1,5,1,1,"注文シート"))), "", INDIRECT(ADDRESS($I$1,5,1,1,"注文シート")))</f>
        <v/>
      </c>
      <c r="J4" s="21"/>
      <c r="K4" s="21"/>
      <c r="L4" s="21"/>
      <c r="M4" s="21"/>
      <c r="N4" s="21"/>
      <c r="O4" s="22"/>
      <c r="P4" s="21" t="str" cm="1">
        <f t="array" aca="1" ref="P4" ca="1">IF(ISBLANK(INDIRECT(ADDRESS(P$1,5,1,1,"注文シート"))), "", INDIRECT(ADDRESS(P$1,5,1,1,"注文シート")))</f>
        <v/>
      </c>
      <c r="Q4" s="21"/>
      <c r="R4" s="21"/>
      <c r="S4" s="21"/>
      <c r="T4" s="21"/>
      <c r="U4" s="21"/>
      <c r="V4" s="22"/>
      <c r="W4" s="23" t="str" cm="1">
        <f t="array" aca="1" ref="W4" ca="1">IF(ISBLANK(INDIRECT(ADDRESS(W$1,5,1,1,"注文シート"))), "", INDIRECT(ADDRESS(W$1,5,1,1,"注文シート")))</f>
        <v/>
      </c>
      <c r="X4" s="21"/>
      <c r="Y4" s="21"/>
      <c r="Z4" s="21"/>
      <c r="AA4" s="21"/>
      <c r="AB4" s="21"/>
      <c r="AC4" s="24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</row>
    <row r="5" spans="1:58" ht="48" customHeight="1">
      <c r="A5" s="6" t="s">
        <v>35</v>
      </c>
      <c r="B5" t="e" cm="1" vm="1">
        <f t="array" aca="1" ref="B5" ca="1">INDIRECT(ADDRESS(B$1,7,1,1,"注文シート"))</f>
        <v>#VALUE!</v>
      </c>
      <c r="C5" t="e" cm="1" vm="2">
        <f t="array" aca="1" ref="C5" ca="1">INDIRECT(ADDRESS(B$1,9,1,1,"注文シート"))</f>
        <v>#VALUE!</v>
      </c>
      <c r="D5" t="e" cm="1" vm="3">
        <f t="array" aca="1" ref="D5" ca="1">INDIRECT(ADDRESS(B$1,11,1,1,"注文シート"))</f>
        <v>#VALUE!</v>
      </c>
      <c r="E5" t="e" cm="1" vm="4">
        <f t="array" aca="1" ref="E5" ca="1">INDIRECT(ADDRESS(B$1,13,1,1,"注文シート"))</f>
        <v>#VALUE!</v>
      </c>
      <c r="F5" t="e" cm="1" vm="5">
        <f t="array" aca="1" ref="F5" ca="1">INDIRECT(ADDRESS(B$1,15,1,1,"注文シート"))</f>
        <v>#VALUE!</v>
      </c>
      <c r="G5" t="e" cm="1" vm="6">
        <f t="array" aca="1" ref="G5" ca="1">INDIRECT(ADDRESS(B$1,17,1,1,"注文シート"))</f>
        <v>#VALUE!</v>
      </c>
      <c r="H5" s="3" t="e" cm="1" vm="7">
        <f t="array" aca="1" ref="H5" ca="1">INDIRECT(ADDRESS(B$1,19,1,1,"注文シート"))</f>
        <v>#VALUE!</v>
      </c>
      <c r="I5" t="e" cm="1" vm="8">
        <f t="array" aca="1" ref="I5" ca="1">INDIRECT(ADDRESS(I$1,7,1,1,"注文シート"))</f>
        <v>#VALUE!</v>
      </c>
      <c r="J5" t="e" cm="1" vm="2">
        <f t="array" aca="1" ref="J5" ca="1">INDIRECT(ADDRESS(I$1,9,1,1,"注文シート"))</f>
        <v>#VALUE!</v>
      </c>
      <c r="K5" t="e" cm="1" vm="3">
        <f t="array" aca="1" ref="K5" ca="1">INDIRECT(ADDRESS(I$1,11,1,1,"注文シート"))</f>
        <v>#VALUE!</v>
      </c>
      <c r="L5" t="e" cm="1" vm="4">
        <f t="array" aca="1" ref="L5" ca="1">INDIRECT(ADDRESS(I$1,13,1,1,"注文シート"))</f>
        <v>#VALUE!</v>
      </c>
      <c r="M5" t="e" cm="1" vm="5">
        <f t="array" aca="1" ref="M5" ca="1">INDIRECT(ADDRESS(I$1,15,1,1,"注文シート"))</f>
        <v>#VALUE!</v>
      </c>
      <c r="N5" t="e" cm="1" vm="6">
        <f t="array" aca="1" ref="N5" ca="1">INDIRECT(ADDRESS(I$1,17,1,1,"注文シート"))</f>
        <v>#VALUE!</v>
      </c>
      <c r="O5" s="3" t="e" cm="1" vm="7">
        <f t="array" aca="1" ref="O5" ca="1">INDIRECT(ADDRESS(I$1,19,1,1,"注文シート"))</f>
        <v>#VALUE!</v>
      </c>
      <c r="P5" t="e" cm="1" vm="1">
        <f t="array" aca="1" ref="P5" ca="1">INDIRECT(ADDRESS(P$1,7,1,1,"注文シート"))</f>
        <v>#VALUE!</v>
      </c>
      <c r="Q5" t="e" cm="1" vm="2">
        <f t="array" aca="1" ref="Q5" ca="1">INDIRECT(ADDRESS(P$1,9,1,1,"注文シート"))</f>
        <v>#VALUE!</v>
      </c>
      <c r="R5" t="e" cm="1" vm="3">
        <f t="array" aca="1" ref="R5" ca="1">INDIRECT(ADDRESS(P$1,11,1,1,"注文シート"))</f>
        <v>#VALUE!</v>
      </c>
      <c r="S5" t="e" cm="1" vm="4">
        <f t="array" aca="1" ref="S5" ca="1">INDIRECT(ADDRESS(P$1,13,1,1,"注文シート"))</f>
        <v>#VALUE!</v>
      </c>
      <c r="T5" t="e" cm="1" vm="5">
        <f t="array" aca="1" ref="T5" ca="1">INDIRECT(ADDRESS(P$1,15,1,1,"注文シート"))</f>
        <v>#VALUE!</v>
      </c>
      <c r="U5" t="e" cm="1" vm="6">
        <f t="array" aca="1" ref="U5" ca="1">INDIRECT(ADDRESS(P$1,17,1,1,"注文シート"))</f>
        <v>#VALUE!</v>
      </c>
      <c r="V5" s="3" t="e" cm="1" vm="7">
        <f t="array" aca="1" ref="V5" ca="1">INDIRECT(ADDRESS(P$1,19,1,1,"注文シート"))</f>
        <v>#VALUE!</v>
      </c>
      <c r="W5" t="e" cm="1" vm="1">
        <f t="array" aca="1" ref="W5" ca="1">INDIRECT(ADDRESS(W$1,7,1,1,"注文シート"))</f>
        <v>#VALUE!</v>
      </c>
      <c r="X5" t="e" cm="1" vm="2">
        <f t="array" aca="1" ref="X5" ca="1">INDIRECT(ADDRESS(W$1,9,1,1,"注文シート"))</f>
        <v>#VALUE!</v>
      </c>
      <c r="Y5" t="e" cm="1" vm="3">
        <f t="array" aca="1" ref="Y5" ca="1">INDIRECT(ADDRESS(W$1,11,1,1,"注文シート"))</f>
        <v>#VALUE!</v>
      </c>
      <c r="Z5" t="e" cm="1" vm="4">
        <f t="array" aca="1" ref="Z5" ca="1">INDIRECT(ADDRESS(W$1,13,1,1,"注文シート"))</f>
        <v>#VALUE!</v>
      </c>
      <c r="AA5" t="e" cm="1" vm="5">
        <f t="array" aca="1" ref="AA5" ca="1">INDIRECT(ADDRESS(W$1,15,1,1,"注文シート"))</f>
        <v>#VALUE!</v>
      </c>
      <c r="AB5" t="e" cm="1" vm="6">
        <f t="array" aca="1" ref="AB5" ca="1">INDIRECT(ADDRESS(W$1,17,1,1,"注文シート"))</f>
        <v>#VALUE!</v>
      </c>
      <c r="AC5" s="5" t="e" cm="1" vm="7">
        <f t="array" aca="1" ref="AC5" ca="1">INDIRECT(ADDRESS(W$1,19,1,1,"注文シート"))</f>
        <v>#VALUE!</v>
      </c>
    </row>
    <row r="6" spans="1:58" ht="96" customHeight="1">
      <c r="A6" s="7" t="s">
        <v>3</v>
      </c>
      <c r="B6" s="30" t="str" cm="1">
        <f t="array" aca="1" ref="B6" ca="1">IF(ISBLANK(INDIRECT(ADDRESS($B$1,20,1,1,"注文シート"))), "", INDIRECT(ADDRESS($B$1,20,1,1,"注文シート")))</f>
        <v>表地 綿 100%
裏地 綿 100%</v>
      </c>
      <c r="C6" s="30"/>
      <c r="D6" s="30"/>
      <c r="E6" s="30"/>
      <c r="F6" s="30"/>
      <c r="G6" s="30"/>
      <c r="H6" s="35"/>
      <c r="I6" s="30" t="str" cm="1">
        <f t="array" aca="1" ref="I6" ca="1">IF(ISBLANK(INDIRECT(ADDRESS($I$1,20,1,1,"注文シート"))), "", INDIRECT(ADDRESS($I$1,20,1,1,"注文シート")))</f>
        <v/>
      </c>
      <c r="J6" s="30"/>
      <c r="K6" s="30"/>
      <c r="L6" s="30"/>
      <c r="M6" s="30"/>
      <c r="N6" s="30"/>
      <c r="O6" s="35"/>
      <c r="P6" s="30" t="str" cm="1">
        <f t="array" aca="1" ref="P6" ca="1">IF(ISBLANK(INDIRECT(ADDRESS(P$1,20,1,1,"注文シート"))), "", INDIRECT(ADDRESS(P$1,20,1,1,"注文シート")))</f>
        <v/>
      </c>
      <c r="Q6" s="30"/>
      <c r="R6" s="30"/>
      <c r="S6" s="30"/>
      <c r="T6" s="30"/>
      <c r="U6" s="30"/>
      <c r="V6" s="35"/>
      <c r="W6" s="29" t="str" cm="1">
        <f t="array" aca="1" ref="W6" ca="1">IF(ISBLANK(INDIRECT(ADDRESS(W$1,20,1,1,"注文シート"))), "", INDIRECT(ADDRESS(W$1,20,1,1,"注文シート")))</f>
        <v/>
      </c>
      <c r="X6" s="30"/>
      <c r="Y6" s="30"/>
      <c r="Z6" s="30"/>
      <c r="AA6" s="30"/>
      <c r="AB6" s="30"/>
      <c r="AC6" s="31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</row>
    <row r="7" spans="1:58" ht="175" customHeight="1">
      <c r="A7" s="6" t="s">
        <v>11</v>
      </c>
      <c r="B7" s="32" t="str" cm="1">
        <f t="array" aca="1" ref="B7" ca="1">IF(ISBLANK(INDIRECT(ADDRESS($B$1,21,1,1,"注文シート"))), "", INDIRECT(ADDRESS($B$1,21,1,1,"注文シート")))</f>
        <v>●蛍光増白剤が入っていない洗
剤を使用して下さい。
●長時間水につけるのは避けて下さい。</v>
      </c>
      <c r="C7" s="32"/>
      <c r="D7" s="32"/>
      <c r="E7" s="32"/>
      <c r="F7" s="32"/>
      <c r="G7" s="32"/>
      <c r="H7" s="33"/>
      <c r="I7" s="32" t="str" cm="1">
        <f t="array" aca="1" ref="I7" ca="1">IF(ISBLANK(INDIRECT(ADDRESS($I$1,21,1,1,"注文シート"))), "", INDIRECT(ADDRESS($I$1,21,1,1,"注文シート")))</f>
        <v/>
      </c>
      <c r="J7" s="32"/>
      <c r="K7" s="32"/>
      <c r="L7" s="32"/>
      <c r="M7" s="32"/>
      <c r="N7" s="32"/>
      <c r="O7" s="33"/>
      <c r="P7" s="32" t="str" cm="1">
        <f t="array" aca="1" ref="P7" ca="1">IF(ISBLANK(INDIRECT(ADDRESS(P$1,21,1,1,"注文シート"))), "", INDIRECT(ADDRESS(P$1,21,1,1,"注文シート")))</f>
        <v/>
      </c>
      <c r="Q7" s="32"/>
      <c r="R7" s="32"/>
      <c r="S7" s="32"/>
      <c r="T7" s="32"/>
      <c r="U7" s="32"/>
      <c r="V7" s="33"/>
      <c r="W7" s="32" t="str" cm="1">
        <f t="array" aca="1" ref="W7" ca="1">IF(ISBLANK(INDIRECT(ADDRESS(W$1,21,1,1,"注文シート"))), "", INDIRECT(ADDRESS(W$1,21,1,1,"注文シート")))</f>
        <v/>
      </c>
      <c r="X7" s="32"/>
      <c r="Y7" s="32"/>
      <c r="Z7" s="32"/>
      <c r="AA7" s="32"/>
      <c r="AB7" s="32"/>
      <c r="AC7" s="34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</row>
    <row r="8" spans="1:58" ht="20" customHeight="1">
      <c r="A8" s="8" t="s">
        <v>4</v>
      </c>
      <c r="B8" s="30" t="str" cm="1">
        <f t="array" aca="1" ref="B8" ca="1">IF(ISBLANK(INDIRECT(ADDRESS($B$1,22,1,1,"注文シート"))), "", INDIRECT(ADDRESS($B$1,22,1,1,"注文シート")))</f>
        <v>MADE IN CHINA</v>
      </c>
      <c r="C8" s="30"/>
      <c r="D8" s="30"/>
      <c r="E8" s="30"/>
      <c r="F8" s="30"/>
      <c r="G8" s="30"/>
      <c r="H8" s="35"/>
      <c r="I8" s="30" t="str" cm="1">
        <f t="array" aca="1" ref="I8" ca="1">IF(ISBLANK(INDIRECT(ADDRESS($I$1,22,1,1,"注文シート"))), "", INDIRECT(ADDRESS($I$1,22,1,1,"注文シート")))</f>
        <v/>
      </c>
      <c r="J8" s="30"/>
      <c r="K8" s="30"/>
      <c r="L8" s="30"/>
      <c r="M8" s="30"/>
      <c r="N8" s="30"/>
      <c r="O8" s="35"/>
      <c r="P8" s="30" t="str" cm="1">
        <f t="array" aca="1" ref="P8" ca="1">IF(ISBLANK(INDIRECT(ADDRESS(P$1,22,1,1,"注文シート"))), "", INDIRECT(ADDRESS(P$1,22,1,1,"注文シート")))</f>
        <v/>
      </c>
      <c r="Q8" s="30"/>
      <c r="R8" s="30"/>
      <c r="S8" s="30"/>
      <c r="T8" s="30"/>
      <c r="U8" s="30"/>
      <c r="V8" s="35"/>
      <c r="W8" s="29" t="str" cm="1">
        <f t="array" aca="1" ref="W8" ca="1">IF(ISBLANK(INDIRECT(ADDRESS(W$1,22,1,1,"注文シート"))), "", INDIRECT(ADDRESS(W$1,22,1,1,"注文シート")))</f>
        <v/>
      </c>
      <c r="X8" s="30"/>
      <c r="Y8" s="30"/>
      <c r="Z8" s="30"/>
      <c r="AA8" s="30"/>
      <c r="AB8" s="30"/>
      <c r="AC8" s="31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</row>
    <row r="9" spans="1:58">
      <c r="A9" s="6" t="s">
        <v>28</v>
      </c>
      <c r="B9" s="21" t="str" cm="1">
        <f t="array" aca="1" ref="B9" ca="1">IF(ISBLANK(INDIRECT(ADDRESS($B$1,23,1,1,"注文シート"))), "", INDIRECT(ADDRESS($B$1,23,1,1,"注文シート")))</f>
        <v>株式会社グロリアス</v>
      </c>
      <c r="C9" s="21"/>
      <c r="D9" s="21"/>
      <c r="E9" s="21"/>
      <c r="F9" s="21"/>
      <c r="G9" s="21"/>
      <c r="H9" s="22"/>
      <c r="I9" s="21" t="str" cm="1">
        <f t="array" aca="1" ref="I9" ca="1">IF(ISBLANK(INDIRECT(ADDRESS($I$1,23,1,1,"注文シート"))), "", INDIRECT(ADDRESS($I$1,23,1,1,"注文シート")))</f>
        <v/>
      </c>
      <c r="J9" s="21"/>
      <c r="K9" s="21"/>
      <c r="L9" s="21"/>
      <c r="M9" s="21"/>
      <c r="N9" s="21"/>
      <c r="O9" s="22"/>
      <c r="P9" s="21" t="str" cm="1">
        <f t="array" aca="1" ref="P9" ca="1">IF(ISBLANK(INDIRECT(ADDRESS(P$1,23,1,1,"注文シート"))), "", INDIRECT(ADDRESS(P$1,23,1,1,"注文シート")))</f>
        <v/>
      </c>
      <c r="Q9" s="21"/>
      <c r="R9" s="21"/>
      <c r="S9" s="21"/>
      <c r="T9" s="21"/>
      <c r="U9" s="21"/>
      <c r="V9" s="22"/>
      <c r="W9" s="23" t="str" cm="1">
        <f t="array" aca="1" ref="W9" ca="1">IF(ISBLANK(INDIRECT(ADDRESS(W$1,23,1,1,"注文シート"))), "", INDIRECT(ADDRESS(W$1,23,1,1,"注文シート")))</f>
        <v/>
      </c>
      <c r="X9" s="21"/>
      <c r="Y9" s="21"/>
      <c r="Z9" s="21"/>
      <c r="AA9" s="21"/>
      <c r="AB9" s="21"/>
      <c r="AC9" s="24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</row>
    <row r="10" spans="1:58">
      <c r="A10" s="9" t="s">
        <v>5</v>
      </c>
      <c r="B10" s="26" t="str" cm="1">
        <f t="array" aca="1" ref="B10" ca="1">IF(ISBLANK(INDIRECT(ADDRESS($B$1,24,1,1,"注文シート"))), "", INDIRECT(ADDRESS($B$1,24,1,1,"注文シート")))</f>
        <v>03-3858-1201</v>
      </c>
      <c r="C10" s="26"/>
      <c r="D10" s="26"/>
      <c r="E10" s="26"/>
      <c r="F10" s="26"/>
      <c r="G10" s="26"/>
      <c r="H10" s="27"/>
      <c r="I10" s="26" t="str" cm="1">
        <f t="array" aca="1" ref="I10" ca="1">IF(ISBLANK(INDIRECT(ADDRESS($I$1,24,1,1,"注文シート"))), "", INDIRECT(ADDRESS($I$1,24,1,1,"注文シート")))</f>
        <v/>
      </c>
      <c r="J10" s="26"/>
      <c r="K10" s="26"/>
      <c r="L10" s="26"/>
      <c r="M10" s="26"/>
      <c r="N10" s="26"/>
      <c r="O10" s="27"/>
      <c r="P10" s="26" t="str" cm="1">
        <f t="array" aca="1" ref="P10" ca="1">IF(ISBLANK(INDIRECT(ADDRESS(P$1,24,1,1,"注文シート"))), "", INDIRECT(ADDRESS(P$1,24,1,1,"注文シート")))</f>
        <v/>
      </c>
      <c r="Q10" s="26"/>
      <c r="R10" s="26"/>
      <c r="S10" s="26"/>
      <c r="T10" s="26"/>
      <c r="U10" s="26"/>
      <c r="V10" s="27"/>
      <c r="W10" s="26" t="str" cm="1">
        <f t="array" aca="1" ref="W10" ca="1">IF(ISBLANK(INDIRECT(ADDRESS(W$1,24,1,1,"注文シート"))), "", INDIRECT(ADDRESS(W$1,24,1,1,"注文シート")))</f>
        <v/>
      </c>
      <c r="X10" s="26"/>
      <c r="Y10" s="26"/>
      <c r="Z10" s="26"/>
      <c r="AA10" s="26"/>
      <c r="AB10" s="26"/>
      <c r="AC10" s="28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</row>
    <row r="11" spans="1:58" ht="21" thickBot="1">
      <c r="A11" s="10" t="s">
        <v>27</v>
      </c>
      <c r="B11" s="36" cm="1">
        <f t="array" aca="1" ref="B11" ca="1">IF(ISBLANK(INDIRECT(ADDRESS($B$1,1,1,1,"注文シート"))), "", INDIRECT(ADDRESS($B$1,1,1,1,"注文シート")))</f>
        <v>100</v>
      </c>
      <c r="C11" s="36"/>
      <c r="D11" s="36"/>
      <c r="E11" s="36"/>
      <c r="F11" s="36"/>
      <c r="G11" s="36"/>
      <c r="H11" s="37"/>
      <c r="I11" s="38" t="str" cm="1">
        <f t="array" aca="1" ref="I11" ca="1">IF(ISBLANK(INDIRECT(ADDRESS($I$1,1,1,1,"注文シート"))), "", INDIRECT(ADDRESS($I$1,1,1,1,"注文シート")))</f>
        <v/>
      </c>
      <c r="J11" s="36"/>
      <c r="K11" s="36"/>
      <c r="L11" s="36"/>
      <c r="M11" s="36"/>
      <c r="N11" s="36"/>
      <c r="O11" s="37"/>
      <c r="P11" s="38" t="str" cm="1">
        <f t="array" aca="1" ref="P11" ca="1">IF(ISBLANK(INDIRECT(ADDRESS($P$1,1,1,1,"注文シート"))), "", INDIRECT(ADDRESS($P$1,1,1,1,"注文シート")))</f>
        <v/>
      </c>
      <c r="Q11" s="36"/>
      <c r="R11" s="36"/>
      <c r="S11" s="36"/>
      <c r="T11" s="36"/>
      <c r="U11" s="36"/>
      <c r="V11" s="37"/>
      <c r="W11" s="38" t="str" cm="1">
        <f t="array" aca="1" ref="W11" ca="1">IF(ISBLANK(INDIRECT(ADDRESS($W$1,1,1,1,"注文シート"))), "", INDIRECT(ADDRESS($W$1,1,1,1,"注文シート")))</f>
        <v/>
      </c>
      <c r="X11" s="36"/>
      <c r="Y11" s="36"/>
      <c r="Z11" s="36"/>
      <c r="AA11" s="36"/>
      <c r="AB11" s="36"/>
      <c r="AC11" s="39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</row>
  </sheetData>
  <mergeCells count="76">
    <mergeCell ref="AL11:AR11"/>
    <mergeCell ref="AS11:AY11"/>
    <mergeCell ref="AZ11:BF11"/>
    <mergeCell ref="AL9:AR9"/>
    <mergeCell ref="AS9:AY9"/>
    <mergeCell ref="AZ9:BF9"/>
    <mergeCell ref="AE10:AK10"/>
    <mergeCell ref="AL10:AR10"/>
    <mergeCell ref="AS10:AY10"/>
    <mergeCell ref="AZ10:BF10"/>
    <mergeCell ref="AL7:AR7"/>
    <mergeCell ref="AS7:AY7"/>
    <mergeCell ref="AZ7:BF7"/>
    <mergeCell ref="AE8:AK8"/>
    <mergeCell ref="AL8:AR8"/>
    <mergeCell ref="AS8:AY8"/>
    <mergeCell ref="AZ8:BF8"/>
    <mergeCell ref="AL4:AR4"/>
    <mergeCell ref="AS4:AY4"/>
    <mergeCell ref="AZ4:BF4"/>
    <mergeCell ref="AE6:AK6"/>
    <mergeCell ref="AL6:AR6"/>
    <mergeCell ref="AS6:AY6"/>
    <mergeCell ref="AZ6:BF6"/>
    <mergeCell ref="AL1:AR1"/>
    <mergeCell ref="AS1:AY1"/>
    <mergeCell ref="AZ1:BF1"/>
    <mergeCell ref="AE3:AK3"/>
    <mergeCell ref="AL3:AR3"/>
    <mergeCell ref="AS3:AY3"/>
    <mergeCell ref="AZ3:BF3"/>
    <mergeCell ref="B11:H11"/>
    <mergeCell ref="I11:O11"/>
    <mergeCell ref="P11:V11"/>
    <mergeCell ref="W11:AC11"/>
    <mergeCell ref="AE1:AK1"/>
    <mergeCell ref="AE4:AK4"/>
    <mergeCell ref="AE7:AK7"/>
    <mergeCell ref="AE9:AK9"/>
    <mergeCell ref="AE11:AK11"/>
    <mergeCell ref="B2:H2"/>
    <mergeCell ref="I2:O2"/>
    <mergeCell ref="P2:V2"/>
    <mergeCell ref="W2:AC2"/>
    <mergeCell ref="B10:H10"/>
    <mergeCell ref="B1:H1"/>
    <mergeCell ref="I1:O1"/>
    <mergeCell ref="I9:O9"/>
    <mergeCell ref="I10:O10"/>
    <mergeCell ref="B6:H6"/>
    <mergeCell ref="B3:H3"/>
    <mergeCell ref="B4:H4"/>
    <mergeCell ref="B7:H7"/>
    <mergeCell ref="B8:H8"/>
    <mergeCell ref="B9:H9"/>
    <mergeCell ref="I3:O3"/>
    <mergeCell ref="I4:O4"/>
    <mergeCell ref="I6:O6"/>
    <mergeCell ref="I7:O7"/>
    <mergeCell ref="I8:O8"/>
    <mergeCell ref="P10:V10"/>
    <mergeCell ref="W10:AC10"/>
    <mergeCell ref="W6:AC6"/>
    <mergeCell ref="P7:V7"/>
    <mergeCell ref="W7:AC7"/>
    <mergeCell ref="P8:V8"/>
    <mergeCell ref="W8:AC8"/>
    <mergeCell ref="P9:V9"/>
    <mergeCell ref="W9:AC9"/>
    <mergeCell ref="P6:V6"/>
    <mergeCell ref="P1:V1"/>
    <mergeCell ref="W1:AC1"/>
    <mergeCell ref="W3:AC3"/>
    <mergeCell ref="P4:V4"/>
    <mergeCell ref="W4:AC4"/>
    <mergeCell ref="P3:V3"/>
  </mergeCells>
  <phoneticPr fontId="1"/>
  <pageMargins left="0.7" right="0.7" top="0.75" bottom="0.75" header="0.3" footer="0.3"/>
  <pageSetup paperSize="9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注文シート</vt:lpstr>
      <vt:lpstr>絵表示</vt:lpstr>
      <vt:lpstr>テープ</vt:lpstr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 Kakizakai</dc:creator>
  <cp:lastModifiedBy>Yu Kakizakai</cp:lastModifiedBy>
  <cp:lastPrinted>2024-01-22T07:42:15Z</cp:lastPrinted>
  <dcterms:created xsi:type="dcterms:W3CDTF">2023-11-21T00:15:53Z</dcterms:created>
  <dcterms:modified xsi:type="dcterms:W3CDTF">2024-01-25T05:32:59Z</dcterms:modified>
</cp:coreProperties>
</file>